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175" activeTab="1"/>
  </bookViews>
  <sheets>
    <sheet name=" Gospodarski sektor " sheetId="2" r:id="rId1"/>
    <sheet name="Civilni sektor" sheetId="3" r:id="rId2"/>
    <sheet name="Isključeni u administrativnoj p" sheetId="4" r:id="rId3"/>
  </sheets>
  <calcPr calcId="152511"/>
</workbook>
</file>

<file path=xl/calcChain.xml><?xml version="1.0" encoding="utf-8"?>
<calcChain xmlns="http://schemas.openxmlformats.org/spreadsheetml/2006/main">
  <c r="H26" i="2" l="1"/>
  <c r="F21" i="2" l="1"/>
  <c r="F20" i="2" l="1"/>
  <c r="F25" i="2"/>
  <c r="F18" i="2"/>
  <c r="F19" i="2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5" i="3"/>
  <c r="F4" i="3"/>
  <c r="F6" i="2"/>
  <c r="F7" i="2"/>
  <c r="F8" i="2"/>
  <c r="F9" i="2"/>
  <c r="F10" i="2"/>
  <c r="F11" i="2"/>
  <c r="F12" i="2"/>
  <c r="F13" i="2"/>
  <c r="F14" i="2"/>
  <c r="F15" i="2"/>
  <c r="F16" i="2"/>
  <c r="F17" i="2"/>
  <c r="F22" i="2"/>
  <c r="F23" i="2"/>
  <c r="F24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4" i="2"/>
  <c r="F5" i="2"/>
  <c r="H5" i="2" l="1"/>
  <c r="H6" i="2" s="1"/>
  <c r="H7" i="2" s="1"/>
  <c r="H8" i="2" s="1"/>
  <c r="H9" i="2" s="1"/>
  <c r="H10" i="2" s="1"/>
  <c r="H11" i="2" s="1"/>
  <c r="H12" i="2" s="1"/>
  <c r="H13" i="2" s="1"/>
  <c r="H14" i="2" s="1"/>
  <c r="H15" i="2" s="1"/>
  <c r="H16" i="2" s="1"/>
  <c r="H17" i="2" s="1"/>
  <c r="H18" i="2" s="1"/>
  <c r="H19" i="2" s="1"/>
  <c r="H20" i="2" s="1"/>
  <c r="H21" i="2" s="1"/>
  <c r="H22" i="2" s="1"/>
  <c r="H23" i="2" s="1"/>
  <c r="H24" i="2" s="1"/>
  <c r="H25" i="2" s="1"/>
  <c r="H4" i="3"/>
  <c r="H5" i="3" s="1"/>
  <c r="H6" i="3" s="1"/>
  <c r="H7" i="3" s="1"/>
  <c r="H8" i="3" s="1"/>
  <c r="H9" i="3" s="1"/>
  <c r="H10" i="3" s="1"/>
  <c r="H11" i="3" s="1"/>
  <c r="H12" i="3" s="1"/>
  <c r="H13" i="3" s="1"/>
  <c r="H14" i="3" s="1"/>
  <c r="H15" i="3" s="1"/>
  <c r="H16" i="3" s="1"/>
  <c r="H17" i="3" s="1"/>
  <c r="H18" i="3" s="1"/>
  <c r="H19" i="3" s="1"/>
  <c r="H20" i="3" s="1"/>
  <c r="H21" i="3" s="1"/>
  <c r="H22" i="3" s="1"/>
  <c r="H23" i="3" s="1"/>
  <c r="H24" i="3" s="1"/>
  <c r="H25" i="3" s="1"/>
  <c r="H26" i="3" s="1"/>
  <c r="H27" i="3" s="1"/>
  <c r="H28" i="3" s="1"/>
  <c r="H29" i="3" s="1"/>
  <c r="H30" i="3" s="1"/>
  <c r="H31" i="3" s="1"/>
  <c r="H32" i="3" s="1"/>
  <c r="H4" i="2" l="1"/>
</calcChain>
</file>

<file path=xl/sharedStrings.xml><?xml version="1.0" encoding="utf-8"?>
<sst xmlns="http://schemas.openxmlformats.org/spreadsheetml/2006/main" count="307" uniqueCount="202">
  <si>
    <t>Redni broj</t>
  </si>
  <si>
    <t>Naziv prijavitelja</t>
  </si>
  <si>
    <t>Naziv projekta</t>
  </si>
  <si>
    <t>Odobreni iznos sredstava</t>
  </si>
  <si>
    <t>Sektor</t>
  </si>
  <si>
    <t>Ostvareni broj bodova</t>
  </si>
  <si>
    <t>Kumulativ odobrenog iznosa sredstava</t>
  </si>
  <si>
    <t>Zatraženi iznos sredstava</t>
  </si>
  <si>
    <t>Poslovne zone Petrinja d.o.o.</t>
  </si>
  <si>
    <t>Gospodarski</t>
  </si>
  <si>
    <t>Poboljšanje informiranosti imarketinške distribucije OPG-a</t>
  </si>
  <si>
    <t>OPG Katarina Marčinko</t>
  </si>
  <si>
    <t>COPRNICA</t>
  </si>
  <si>
    <t>Ulaganje u opremu obrta COPRNICA</t>
  </si>
  <si>
    <t>OPG Stjepan Tonković</t>
  </si>
  <si>
    <t>Razvoj OPG-a Tonković Stjepan</t>
  </si>
  <si>
    <t>Uzgoj autohtonih selekcioniranih matica pčela na petrinjskom području</t>
  </si>
  <si>
    <t>TAL</t>
  </si>
  <si>
    <t>Proširenje usluga obrta uvođenjem nove djelatnosti</t>
  </si>
  <si>
    <t>OPG Ivančica Kudlek</t>
  </si>
  <si>
    <t>Unaprjeđenje opreme ulaganjem u vanjsku parnu kupelj</t>
  </si>
  <si>
    <t>Lončarstvo VAL</t>
  </si>
  <si>
    <t>Stručno usavršavanje</t>
  </si>
  <si>
    <t>OPG Ivka Jelić</t>
  </si>
  <si>
    <t>Ulaganje u zajednički malčer</t>
  </si>
  <si>
    <t>OPG Miroslav Burnać</t>
  </si>
  <si>
    <t>Razvoj i proširenje poljoprivrdnih gospodarstava i poslovanja kupnjom kokoši nesilica, rasplodnih krmača i rasplodnih ovaca</t>
  </si>
  <si>
    <t>OPG Ranko Matijašević</t>
  </si>
  <si>
    <t>Razvoj poljoprivrednog gospodarstva kupnjom kokoši nesilica, inkubatora za jaja, rasplodnih ovaca i sijačice dvoredne za kukuruz</t>
  </si>
  <si>
    <t>OPG Milivoj Milivojević</t>
  </si>
  <si>
    <t>Razvoj i proširenje gospodarstva kupnjom krave doilje</t>
  </si>
  <si>
    <t>OPG Antolic Marko</t>
  </si>
  <si>
    <t>Nabava sadnica lijeske za proširenje postojećeg nasada u okviru područja dodjele donacija br. 5 razvoj poljoprivrednih gospodarstava i poslovanja</t>
  </si>
  <si>
    <t>Ulaganje u opremi</t>
  </si>
  <si>
    <t>OPG Softić Željko</t>
  </si>
  <si>
    <t>Nabava mlina i hidraulične preše za voće</t>
  </si>
  <si>
    <t>OPG Svjetlana Križanović</t>
  </si>
  <si>
    <t>Dodjela financijske potpore članovima LAG-a za 2019. godinu</t>
  </si>
  <si>
    <t>Domaća radinost Hermina</t>
  </si>
  <si>
    <t>Vanjske intelektualne usluge-usluge dizajniranja nakita</t>
  </si>
  <si>
    <t>OPG Igor Ljubojević</t>
  </si>
  <si>
    <t>Ulaganje u podizanje višegodišnjih trajnih nasada</t>
  </si>
  <si>
    <t>OPG Marijana Radošević</t>
  </si>
  <si>
    <t>Nabava AŽ 10 košnica</t>
  </si>
  <si>
    <t>OPG Novaković Milan</t>
  </si>
  <si>
    <t>Razvoj i proširenje poljoprivrednog gospodarstva</t>
  </si>
  <si>
    <t>OPG Dragan Marjanović</t>
  </si>
  <si>
    <t>Razvoj i proširenje poljoprivrednog gospodarstva kupnjom poljoprivrednog zemljišta 0,80 ha i kupnjom rasplodnih ovaca</t>
  </si>
  <si>
    <t>OPG Marinko Kodžić</t>
  </si>
  <si>
    <t>Razvoj i proširenje OPG-a kupnjom domaćih životinja - krava</t>
  </si>
  <si>
    <t>OPG Barišić Ivan</t>
  </si>
  <si>
    <t>Proširenje djelatnosti OPG-a Barišić Ivan za sektor pčelarstva</t>
  </si>
  <si>
    <t>OPG Goran Kordić</t>
  </si>
  <si>
    <t>Razvoj i proširenje proizvodnje kupnjom domaćih životinja - junica</t>
  </si>
  <si>
    <t>OPG Miličević Ankica</t>
  </si>
  <si>
    <t>Kupnja kokoši nesilica, sjemenski kukuruz i traktorske kose</t>
  </si>
  <si>
    <t>LOLA LICITAR, P.U. OBRT</t>
  </si>
  <si>
    <t xml:space="preserve">Ulaganje u opremu </t>
  </si>
  <si>
    <t>Nabava opreme - mješaona stočne hrane</t>
  </si>
  <si>
    <t>OPG Marijan Glušić</t>
  </si>
  <si>
    <t>Proširenje trajnih nasada</t>
  </si>
  <si>
    <t>OPG Šapić Irena</t>
  </si>
  <si>
    <t>Ulaganje u opremu: Kupnja poljoprivredne mehanizacije i opreme za vlastiu primarnu poljoprivrednu proizvodnju (roto kosa 165 i plug dvobrazni)</t>
  </si>
  <si>
    <t>OPG Belošević Zvonko</t>
  </si>
  <si>
    <t>Razvoj poslovanja na OPG Belošević Zvonko</t>
  </si>
  <si>
    <t>OPG Ivan Repač</t>
  </si>
  <si>
    <t>Sjetva Žitarica</t>
  </si>
  <si>
    <t>OPG Zlatko Repač</t>
  </si>
  <si>
    <t>Ulaganje u genetski potencijal</t>
  </si>
  <si>
    <t>OPG Nikola Sanković</t>
  </si>
  <si>
    <t xml:space="preserve">Razvoj OPG-a nabavkom kokoši nesilica i kupnja poljoprivredne mehanizacije </t>
  </si>
  <si>
    <t>OPG Petar Ognjenović</t>
  </si>
  <si>
    <t>Razvoj OPG-a kupnjom domaćih životinja - krave</t>
  </si>
  <si>
    <t>OPG Jurić Marijan</t>
  </si>
  <si>
    <t>Kupnja životinja (ovce) i razvoj poljoprivrednog gospodarstva</t>
  </si>
  <si>
    <t>OPG Branko Subotić</t>
  </si>
  <si>
    <t>Razvoj i proširenje poljoprivrednog gospodarstva kupnjom kokoši nesilica, voćnih sadnica, sjemenskog materijala</t>
  </si>
  <si>
    <t>OPG Mara Borojević</t>
  </si>
  <si>
    <t>Ulaganje u razvoj i proširenje OPGč-a nabavom osnovongo stada ovaca i kupnjom roto kose</t>
  </si>
  <si>
    <t>OPG Đuro Šestić</t>
  </si>
  <si>
    <t>Razvoj iproširenje poljoprivredne proizvodnje kupnjom rasplodnih ovaca i nabava utovarivača za stajski gnoj</t>
  </si>
  <si>
    <t>OPG Petir Marija</t>
  </si>
  <si>
    <t>Ulaganje u opremu</t>
  </si>
  <si>
    <t>Pletarstvo Božanović</t>
  </si>
  <si>
    <t>Unaprjeđenje proizvodnog procesa u proizvodnji proizvoda od vrbove šibe</t>
  </si>
  <si>
    <t>OPG Emanuel Starčević</t>
  </si>
  <si>
    <t>Tehnologija u prirodi</t>
  </si>
  <si>
    <t>EKO RAZVOJ ZADRUGA</t>
  </si>
  <si>
    <t>Razvoj poljoprivrede ulaganjem u suvremenu mehanizaciju</t>
  </si>
  <si>
    <t>OPG Tihana Kušan</t>
  </si>
  <si>
    <t>Nabava nove prskalice</t>
  </si>
  <si>
    <t>OPG Vladimir Petrović</t>
  </si>
  <si>
    <t>Unaprjeđenje poslovanja i razvoj ekološke proizvodnje</t>
  </si>
  <si>
    <t>OPG Vuković Miroslav</t>
  </si>
  <si>
    <t>OPG Pogorilić Ljiljana</t>
  </si>
  <si>
    <t>Ulaganje u podizanje višegodišnjih nasada šljive</t>
  </si>
  <si>
    <t>Dobava i ugradnja rashladnog sustava u podrumu</t>
  </si>
  <si>
    <t>OPG Ćorić Štefica</t>
  </si>
  <si>
    <t>Uvođenje solarne rasvjete</t>
  </si>
  <si>
    <t>Komunalno poduzeće Lekenik</t>
  </si>
  <si>
    <t>Ulaganje u informatičku opremu</t>
  </si>
  <si>
    <t>OPG Božidar Galeković</t>
  </si>
  <si>
    <t>Nabava lima za pokrivanje nadstrešnice</t>
  </si>
  <si>
    <t>OPG Vujnović Ljudevit</t>
  </si>
  <si>
    <t>Povećanje proizvodnje konzumnih jaja proširenjem matičnog stada</t>
  </si>
  <si>
    <t>OPG Petković Nikola</t>
  </si>
  <si>
    <t>Ulaganje uopremu - nabavka nove rotacione kose</t>
  </si>
  <si>
    <t>OPG Jadranko Peher</t>
  </si>
  <si>
    <t>Opremanje male vinarije na OPG-u</t>
  </si>
  <si>
    <t>OPG Marija Borić</t>
  </si>
  <si>
    <t>Vanjske intelektualne usluge - brendiranje OPG-a</t>
  </si>
  <si>
    <t>OPG Božurić Vlado</t>
  </si>
  <si>
    <t>Ulaganje u opremu kupnje novog atomizera</t>
  </si>
  <si>
    <t>OPG Verica Selanec</t>
  </si>
  <si>
    <t>Ulaganje u marketinške aktivnosti - web trgovina</t>
  </si>
  <si>
    <t>OPG Havidić</t>
  </si>
  <si>
    <t xml:space="preserve">Traktroske gume </t>
  </si>
  <si>
    <t>OPG Cetarić Zdenko</t>
  </si>
  <si>
    <t>Kupnja meteorološke stanice</t>
  </si>
  <si>
    <t>OPG Vesna Pranjić</t>
  </si>
  <si>
    <t>Saniranje postojećih krovišta na gospodarskim objektima</t>
  </si>
  <si>
    <t>OPG Kristina Naglić</t>
  </si>
  <si>
    <t>Financijska potpora za troškove ulaganja u žičanu ogradu</t>
  </si>
  <si>
    <t>CDK PETI ELEMENT</t>
  </si>
  <si>
    <t>CIVILNI</t>
  </si>
  <si>
    <t>PETRINJSKI ROCK FESTIVAL</t>
  </si>
  <si>
    <t>ZAVIČAJNO- BRANITELJSKA UDRUGA SIBIĆ</t>
  </si>
  <si>
    <t>RIBOLOVNA UDRUGA PETRINJA</t>
  </si>
  <si>
    <t>DANI ŽENA I DJECE NA JEZERU ZVIRIŠTE</t>
  </si>
  <si>
    <t>UDRUGA OSOBA S INVALIDITETOM SMŽ</t>
  </si>
  <si>
    <t>INKLUZIVNA POLJOPRIVREDNA FARMA</t>
  </si>
  <si>
    <t xml:space="preserve">DJEČJI VRTIĆ LEKENIK </t>
  </si>
  <si>
    <t>JAVNI</t>
  </si>
  <si>
    <t>NABAVA OPREME ZA SPAVANJE</t>
  </si>
  <si>
    <t>RADIONICA KERAMIKE ZA MLADE</t>
  </si>
  <si>
    <t>UDRUGA MLADIH VELIKA BUNA</t>
  </si>
  <si>
    <t>MALONOGOMETNA LIGA VUKOMERIČKE GORICE. 2019.</t>
  </si>
  <si>
    <t>OŠ GLINA</t>
  </si>
  <si>
    <t>ULAGANJE U OPREMU- KLIMATIZACIJA ŠKOLE</t>
  </si>
  <si>
    <t>UDRUGA GRAĐANSKI AKTIVIZAM GRAK</t>
  </si>
  <si>
    <t>FOTOSTUDIO GRAK- UOSI SMŽ</t>
  </si>
  <si>
    <t>UDRUGA ''NAŠ ŽIVOT'' PETRINJA</t>
  </si>
  <si>
    <t xml:space="preserve">ULAGANJE U OPREMU </t>
  </si>
  <si>
    <t>HKUD POCULICA</t>
  </si>
  <si>
    <t>OBNOVA STARIH TAMBURAŠKIH INSTRUMENATA U VLASNIŠTVU HKUD</t>
  </si>
  <si>
    <t>TURISTIČKA ZAJEDNICA OPĆINE LEKENIK</t>
  </si>
  <si>
    <t>NABAVKA CITY LIGHT PANOA</t>
  </si>
  <si>
    <t>ZAVIČAJNI KLUB JOŠEVICA</t>
  </si>
  <si>
    <t>ULAGANJE U OPREMU</t>
  </si>
  <si>
    <t>KAJAK KANU KLUB ODRA SISAK</t>
  </si>
  <si>
    <t>NABAVA OPREME 2019</t>
  </si>
  <si>
    <t>TZ GRAD SISAK</t>
  </si>
  <si>
    <t>GRANFONDO SISAK</t>
  </si>
  <si>
    <t>UDRUGA ŽENA VUKOJEVAC</t>
  </si>
  <si>
    <t>NABAVA OPREME ZA FIZIKALNE VJEŽBE</t>
  </si>
  <si>
    <t>DVD PRELOŠĆICA</t>
  </si>
  <si>
    <t>EDUKACIJA MLADIH ZA RAD VATROGASNOM PUMPOM</t>
  </si>
  <si>
    <t>PČELARSKA UDRUGA PETRINJA</t>
  </si>
  <si>
    <t>SADNJA MEDONOSNOG DRVEĆA</t>
  </si>
  <si>
    <t>KUD DUČEC MRACLIN</t>
  </si>
  <si>
    <t>NABAVA OPREME ZA POTREBE ORGANIZACIJE MANIFESTACIJA U MRACLINU</t>
  </si>
  <si>
    <t>DVD ČIČKA POLJANA</t>
  </si>
  <si>
    <t>NABAVA INTERVENCIJSKE OPREME</t>
  </si>
  <si>
    <t>UDRUGA POMOĆ STARIJIM OSOBAMA</t>
  </si>
  <si>
    <t>UREDIMO OKUĆNICE STARIMA I NEMOĆNIMA</t>
  </si>
  <si>
    <t>OGRANAK SELJAČKE SLOGE BUŠEVEC</t>
  </si>
  <si>
    <t>KUPNJA LAPTOPA</t>
  </si>
  <si>
    <t>PETRINJSKA RAZVOJNA AGENCIJA</t>
  </si>
  <si>
    <t>NA IZVORU INFORMACIJA CENTAR ZA RAZVOJ PODUZETNIŠTVA</t>
  </si>
  <si>
    <t>ZAVIČAJNI KLUB NOVO SELO GLINSKO</t>
  </si>
  <si>
    <t>ENERGETSKA OPREMA ZA BOLJE UVJETE RADA</t>
  </si>
  <si>
    <t>UDRUGA JUKINAC</t>
  </si>
  <si>
    <t>ZAJEDNO DO OČUVANJA POLJOPRIVREDNIH USJEVA</t>
  </si>
  <si>
    <t>KUD ČIČE, NOVO ČIČE</t>
  </si>
  <si>
    <t>14. MEĐUNARODNA SMOTRA FOLKORA</t>
  </si>
  <si>
    <t>VUKOVINA U SRCU</t>
  </si>
  <si>
    <t>DODJELA FINANCIJSKE POTPORE ČLANOVIMA LAG-A</t>
  </si>
  <si>
    <t xml:space="preserve">ZAVIČAJNO DRUŠTVO SV. JOSIP CERJE </t>
  </si>
  <si>
    <t>LOPTE ZA SVE</t>
  </si>
  <si>
    <t>OPG Đurđević Predrag</t>
  </si>
  <si>
    <t>ZAJEDNICA ŠPORTSKIH UDRUGA I KLUBOVA OPĆINE LEKENIK</t>
  </si>
  <si>
    <t>OPG Herak Ivan</t>
  </si>
  <si>
    <t>OPG Dario Frangen</t>
  </si>
  <si>
    <t>OPG Janković Nenad</t>
  </si>
  <si>
    <t>Uvođenje novog proizvodnog asortimana</t>
  </si>
  <si>
    <t>ZAJEDNO U RATU ZAJEDNO U MIRU</t>
  </si>
  <si>
    <t>Lista projekata koji nisu zadovoljili administrativnu provjeru</t>
  </si>
  <si>
    <t>Obrazloženje</t>
  </si>
  <si>
    <t>DOMAĆA RADINOST KATA ŠEŠERIN</t>
  </si>
  <si>
    <t>TRADICIJOM U BUDUĆNOST</t>
  </si>
  <si>
    <t>Nije ispravno ispunjen Obrazac prijave, nije ispravno ispunjen obrazac proračuna</t>
  </si>
  <si>
    <t>SOS DJEČJE SELO LEKENIK</t>
  </si>
  <si>
    <t>Javni</t>
  </si>
  <si>
    <t>MILENIJSKO ČITANJE BAJKI</t>
  </si>
  <si>
    <t>PČELARSKA UDRUGA TUROPOLJE</t>
  </si>
  <si>
    <t>Civilni</t>
  </si>
  <si>
    <t>Nije ispravno ispunjen obrazac proračuna</t>
  </si>
  <si>
    <t>OPG KATA MIOKOVIĆ</t>
  </si>
  <si>
    <t>PROIZVODNJA ZDRAVE HRANE</t>
  </si>
  <si>
    <t xml:space="preserve">                     Privremena rang lista za natječaj „Dodjela financijske potpore članovima LAG-a“ za 2019. godinu - civilni i javni sektor</t>
  </si>
  <si>
    <t xml:space="preserve">                     Privremena rang lista za natječaj „Dodjela financijske potpore članovima LAG-a“ za 2019. godinu - gospodarski sektor</t>
  </si>
  <si>
    <t>UDRUGA GRAĐANA PETRINJE OTISAK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</si>
</sst>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HRK]\ #,##0.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</fills>
  <borders count="25">
    <border>
      <left/>
      <right/>
      <top/>
      <bottom/>
      <diagonal/>
    </border>
    <border>
      <left style="thick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/>
      <top/>
      <bottom/>
      <diagonal/>
    </border>
    <border>
      <left style="thick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ck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ck">
        <color auto="1"/>
      </right>
      <top style="medium">
        <color auto="1"/>
      </top>
      <bottom/>
      <diagonal/>
    </border>
    <border>
      <left style="thick">
        <color auto="1"/>
      </left>
      <right style="medium">
        <color auto="1"/>
      </right>
      <top style="medium">
        <color auto="1"/>
      </top>
      <bottom style="thick">
        <color rgb="FFFF0000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ck">
        <color rgb="FFFF0000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thick">
        <color rgb="FFFF0000"/>
      </bottom>
      <diagonal/>
    </border>
    <border>
      <left style="thick">
        <color auto="1"/>
      </left>
      <right style="medium">
        <color auto="1"/>
      </right>
      <top/>
      <bottom/>
      <diagonal/>
    </border>
    <border>
      <left/>
      <right/>
      <top/>
      <bottom style="thick">
        <color rgb="FFFF0000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rgb="FFFF0000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medium">
        <color rgb="FFFF0000"/>
      </bottom>
      <diagonal/>
    </border>
    <border>
      <left style="thick">
        <color auto="1"/>
      </left>
      <right style="medium">
        <color auto="1"/>
      </right>
      <top/>
      <bottom style="medium">
        <color rgb="FFFF0000"/>
      </bottom>
      <diagonal/>
    </border>
  </borders>
  <cellStyleXfs count="1">
    <xf numFmtId="0" fontId="0" fillId="0" borderId="0"/>
  </cellStyleXfs>
  <cellXfs count="85">
    <xf numFmtId="0" fontId="0" fillId="0" borderId="0" xfId="0"/>
    <xf numFmtId="16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5" fillId="2" borderId="2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164" fontId="4" fillId="3" borderId="5" xfId="0" applyNumberFormat="1" applyFont="1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164" fontId="4" fillId="3" borderId="8" xfId="0" applyNumberFormat="1" applyFont="1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164" fontId="4" fillId="3" borderId="12" xfId="0" applyNumberFormat="1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164" fontId="4" fillId="3" borderId="14" xfId="0" applyNumberFormat="1" applyFont="1" applyFill="1" applyBorder="1" applyAlignment="1">
      <alignment horizontal="center"/>
    </xf>
    <xf numFmtId="0" fontId="0" fillId="3" borderId="5" xfId="0" applyFill="1" applyBorder="1" applyAlignment="1">
      <alignment horizontal="left" wrapText="1" shrinkToFit="1"/>
    </xf>
    <xf numFmtId="0" fontId="0" fillId="3" borderId="12" xfId="0" applyFill="1" applyBorder="1" applyAlignment="1">
      <alignment horizontal="left" wrapText="1" shrinkToFit="1"/>
    </xf>
    <xf numFmtId="0" fontId="0" fillId="3" borderId="14" xfId="0" applyFill="1" applyBorder="1" applyAlignment="1">
      <alignment horizontal="left" wrapText="1" shrinkToFit="1"/>
    </xf>
    <xf numFmtId="0" fontId="0" fillId="3" borderId="5" xfId="0" applyFont="1" applyFill="1" applyBorder="1" applyAlignment="1">
      <alignment horizontal="left" wrapText="1" shrinkToFit="1"/>
    </xf>
    <xf numFmtId="0" fontId="4" fillId="3" borderId="12" xfId="0" applyFont="1" applyFill="1" applyBorder="1" applyAlignment="1">
      <alignment horizontal="left" wrapText="1" shrinkToFit="1"/>
    </xf>
    <xf numFmtId="0" fontId="0" fillId="3" borderId="5" xfId="0" applyFill="1" applyBorder="1" applyAlignment="1">
      <alignment horizontal="left" wrapText="1"/>
    </xf>
    <xf numFmtId="0" fontId="0" fillId="3" borderId="14" xfId="0" applyFill="1" applyBorder="1" applyAlignment="1">
      <alignment horizontal="left" wrapText="1"/>
    </xf>
    <xf numFmtId="0" fontId="0" fillId="3" borderId="8" xfId="0" applyFill="1" applyBorder="1" applyAlignment="1">
      <alignment horizontal="left" wrapText="1"/>
    </xf>
    <xf numFmtId="0" fontId="0" fillId="3" borderId="8" xfId="0" applyFill="1" applyBorder="1" applyAlignment="1">
      <alignment horizontal="left" wrapText="1" shrinkToFit="1"/>
    </xf>
    <xf numFmtId="0" fontId="1" fillId="0" borderId="10" xfId="0" applyFont="1" applyFill="1" applyBorder="1" applyAlignment="1">
      <alignment horizontal="center" wrapText="1" shrinkToFit="1"/>
    </xf>
    <xf numFmtId="0" fontId="0" fillId="3" borderId="16" xfId="0" applyFill="1" applyBorder="1" applyAlignment="1">
      <alignment horizontal="center"/>
    </xf>
    <xf numFmtId="0" fontId="3" fillId="3" borderId="17" xfId="0" applyFont="1" applyFill="1" applyBorder="1" applyAlignment="1">
      <alignment horizontal="center"/>
    </xf>
    <xf numFmtId="0" fontId="0" fillId="3" borderId="17" xfId="0" applyFill="1" applyBorder="1" applyAlignment="1">
      <alignment horizontal="left" wrapText="1" shrinkToFit="1"/>
    </xf>
    <xf numFmtId="0" fontId="0" fillId="3" borderId="12" xfId="0" applyFont="1" applyFill="1" applyBorder="1" applyAlignment="1">
      <alignment horizontal="left" wrapText="1" shrinkToFit="1"/>
    </xf>
    <xf numFmtId="0" fontId="0" fillId="3" borderId="17" xfId="0" applyFont="1" applyFill="1" applyBorder="1" applyAlignment="1">
      <alignment horizontal="left" wrapText="1" shrinkToFit="1"/>
    </xf>
    <xf numFmtId="0" fontId="6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 shrinkToFit="1"/>
    </xf>
    <xf numFmtId="164" fontId="4" fillId="4" borderId="5" xfId="0" applyNumberFormat="1" applyFont="1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164" fontId="4" fillId="4" borderId="17" xfId="0" applyNumberFormat="1" applyFont="1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164" fontId="4" fillId="4" borderId="12" xfId="0" applyNumberFormat="1" applyFont="1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164" fontId="4" fillId="4" borderId="14" xfId="0" applyNumberFormat="1" applyFont="1" applyFill="1" applyBorder="1" applyAlignment="1">
      <alignment horizontal="center"/>
    </xf>
    <xf numFmtId="0" fontId="0" fillId="4" borderId="15" xfId="0" applyFill="1" applyBorder="1" applyAlignment="1">
      <alignment horizontal="center"/>
    </xf>
    <xf numFmtId="164" fontId="4" fillId="4" borderId="8" xfId="0" applyNumberFormat="1" applyFont="1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4" borderId="0" xfId="0" applyFill="1"/>
    <xf numFmtId="0" fontId="1" fillId="4" borderId="10" xfId="0" applyFont="1" applyFill="1" applyBorder="1" applyAlignment="1">
      <alignment horizontal="center" shrinkToFit="1"/>
    </xf>
    <xf numFmtId="0" fontId="0" fillId="3" borderId="5" xfId="0" quotePrefix="1" applyFill="1" applyBorder="1" applyAlignment="1">
      <alignment horizontal="left" wrapText="1" shrinkToFit="1"/>
    </xf>
    <xf numFmtId="164" fontId="0" fillId="0" borderId="19" xfId="0" applyNumberFormat="1" applyBorder="1" applyAlignment="1">
      <alignment horizontal="center"/>
    </xf>
    <xf numFmtId="164" fontId="0" fillId="0" borderId="20" xfId="0" applyNumberFormat="1" applyBorder="1" applyAlignment="1">
      <alignment horizontal="center"/>
    </xf>
    <xf numFmtId="164" fontId="4" fillId="3" borderId="17" xfId="0" applyNumberFormat="1" applyFont="1" applyFill="1" applyBorder="1" applyAlignment="1">
      <alignment horizontal="center"/>
    </xf>
    <xf numFmtId="0" fontId="7" fillId="3" borderId="0" xfId="0" applyFont="1" applyFill="1"/>
    <xf numFmtId="0" fontId="0" fillId="3" borderId="0" xfId="0" applyFill="1"/>
    <xf numFmtId="164" fontId="0" fillId="3" borderId="0" xfId="0" applyNumberFormat="1" applyFill="1" applyAlignment="1">
      <alignment horizontal="center"/>
    </xf>
    <xf numFmtId="0" fontId="0" fillId="3" borderId="0" xfId="0" applyFill="1" applyBorder="1"/>
    <xf numFmtId="0" fontId="0" fillId="3" borderId="0" xfId="0" applyFill="1" applyBorder="1" applyAlignment="1">
      <alignment horizontal="center"/>
    </xf>
    <xf numFmtId="0" fontId="0" fillId="3" borderId="0" xfId="0" applyFill="1" applyBorder="1" applyAlignment="1">
      <alignment horizontal="left" wrapText="1"/>
    </xf>
    <xf numFmtId="0" fontId="3" fillId="3" borderId="0" xfId="0" applyFont="1" applyFill="1" applyBorder="1" applyAlignment="1">
      <alignment horizontal="center"/>
    </xf>
    <xf numFmtId="0" fontId="0" fillId="3" borderId="0" xfId="0" applyFill="1" applyBorder="1" applyAlignment="1">
      <alignment horizontal="left" wrapText="1" shrinkToFit="1"/>
    </xf>
    <xf numFmtId="164" fontId="4" fillId="3" borderId="0" xfId="0" applyNumberFormat="1" applyFont="1" applyFill="1" applyBorder="1" applyAlignment="1">
      <alignment horizontal="center"/>
    </xf>
    <xf numFmtId="0" fontId="0" fillId="3" borderId="21" xfId="0" applyFill="1" applyBorder="1" applyAlignment="1">
      <alignment horizontal="center"/>
    </xf>
    <xf numFmtId="0" fontId="0" fillId="3" borderId="21" xfId="0" applyFill="1" applyBorder="1" applyAlignment="1">
      <alignment horizontal="left" wrapText="1"/>
    </xf>
    <xf numFmtId="0" fontId="3" fillId="3" borderId="21" xfId="0" applyFont="1" applyFill="1" applyBorder="1" applyAlignment="1">
      <alignment horizontal="center"/>
    </xf>
    <xf numFmtId="0" fontId="0" fillId="3" borderId="21" xfId="0" applyFill="1" applyBorder="1" applyAlignment="1">
      <alignment horizontal="left" wrapText="1" shrinkToFit="1"/>
    </xf>
    <xf numFmtId="164" fontId="4" fillId="3" borderId="21" xfId="0" applyNumberFormat="1" applyFont="1" applyFill="1" applyBorder="1" applyAlignment="1">
      <alignment horizontal="center"/>
    </xf>
    <xf numFmtId="164" fontId="0" fillId="3" borderId="0" xfId="0" applyNumberForma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1" fillId="2" borderId="1" xfId="0" applyFont="1" applyFill="1" applyBorder="1"/>
    <xf numFmtId="0" fontId="1" fillId="2" borderId="2" xfId="0" applyFont="1" applyFill="1" applyBorder="1" applyAlignment="1">
      <alignment horizontal="left" shrinkToFit="1"/>
    </xf>
    <xf numFmtId="0" fontId="6" fillId="2" borderId="3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left"/>
    </xf>
    <xf numFmtId="0" fontId="3" fillId="0" borderId="5" xfId="0" applyFont="1" applyBorder="1" applyAlignment="1">
      <alignment horizontal="center"/>
    </xf>
    <xf numFmtId="0" fontId="0" fillId="0" borderId="5" xfId="0" applyBorder="1" applyAlignment="1">
      <alignment horizontal="left" shrinkToFit="1"/>
    </xf>
    <xf numFmtId="0" fontId="4" fillId="0" borderId="6" xfId="0" applyFont="1" applyBorder="1" applyAlignment="1">
      <alignment horizontal="center" wrapText="1" shrinkToFit="1"/>
    </xf>
    <xf numFmtId="0" fontId="4" fillId="0" borderId="6" xfId="0" applyFont="1" applyBorder="1" applyAlignment="1">
      <alignment horizontal="center" vertical="top" wrapText="1" shrinkToFit="1"/>
    </xf>
    <xf numFmtId="0" fontId="0" fillId="3" borderId="22" xfId="0" applyFont="1" applyFill="1" applyBorder="1" applyAlignment="1">
      <alignment horizontal="left" wrapText="1" shrinkToFit="1"/>
    </xf>
    <xf numFmtId="0" fontId="3" fillId="3" borderId="22" xfId="0" applyFont="1" applyFill="1" applyBorder="1" applyAlignment="1">
      <alignment horizontal="center"/>
    </xf>
    <xf numFmtId="0" fontId="0" fillId="3" borderId="22" xfId="0" applyFill="1" applyBorder="1" applyAlignment="1">
      <alignment horizontal="left" wrapText="1" shrinkToFit="1"/>
    </xf>
    <xf numFmtId="164" fontId="4" fillId="4" borderId="22" xfId="0" applyNumberFormat="1" applyFont="1" applyFill="1" applyBorder="1" applyAlignment="1">
      <alignment horizontal="center"/>
    </xf>
    <xf numFmtId="0" fontId="0" fillId="4" borderId="23" xfId="0" applyFill="1" applyBorder="1" applyAlignment="1">
      <alignment horizontal="center"/>
    </xf>
    <xf numFmtId="164" fontId="4" fillId="3" borderId="22" xfId="0" applyNumberFormat="1" applyFont="1" applyFill="1" applyBorder="1" applyAlignment="1">
      <alignment horizontal="center"/>
    </xf>
    <xf numFmtId="164" fontId="0" fillId="0" borderId="24" xfId="0" applyNumberFormat="1" applyBorder="1" applyAlignment="1">
      <alignment horizontal="center"/>
    </xf>
    <xf numFmtId="0" fontId="2" fillId="0" borderId="0" xfId="0" applyFont="1" applyAlignment="1">
      <alignment horizontal="left" vertical="center" shrinkToFit="1"/>
    </xf>
    <xf numFmtId="0" fontId="8" fillId="0" borderId="0" xfId="0" applyFont="1" applyAlignment="1">
      <alignment horizontal="left"/>
    </xf>
    <xf numFmtId="0" fontId="8" fillId="0" borderId="0" xfId="0" applyFont="1" applyAlignment="1"/>
  </cellXfs>
  <cellStyles count="1">
    <cellStyle name="Normalno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3"/>
  <sheetViews>
    <sheetView workbookViewId="0">
      <selection activeCell="H26" sqref="H26"/>
    </sheetView>
  </sheetViews>
  <sheetFormatPr defaultRowHeight="15" x14ac:dyDescent="0.25"/>
  <cols>
    <col min="1" max="1" width="9.140625" style="51"/>
    <col min="2" max="2" width="9.7109375" customWidth="1"/>
    <col min="3" max="3" width="38.7109375" customWidth="1"/>
    <col min="4" max="4" width="17" customWidth="1"/>
    <col min="5" max="5" width="62.85546875" customWidth="1"/>
    <col min="6" max="6" width="35.42578125" style="44" customWidth="1"/>
    <col min="7" max="7" width="22" style="44" customWidth="1"/>
    <col min="8" max="8" width="25.7109375" customWidth="1"/>
    <col min="9" max="9" width="35.42578125" customWidth="1"/>
    <col min="10" max="12" width="9.140625" style="51"/>
  </cols>
  <sheetData>
    <row r="1" spans="2:9" x14ac:dyDescent="0.25">
      <c r="B1" s="82" t="s">
        <v>199</v>
      </c>
      <c r="C1" s="82"/>
      <c r="D1" s="82"/>
      <c r="E1" s="82"/>
      <c r="F1" s="82"/>
      <c r="G1" s="82"/>
      <c r="H1" s="82"/>
      <c r="I1" s="82"/>
    </row>
    <row r="2" spans="2:9" ht="15.75" thickBot="1" x14ac:dyDescent="0.3">
      <c r="B2" s="82"/>
      <c r="C2" s="82"/>
      <c r="D2" s="82"/>
      <c r="E2" s="82"/>
      <c r="F2" s="82"/>
      <c r="G2" s="82"/>
      <c r="H2" s="82"/>
      <c r="I2" s="82"/>
    </row>
    <row r="3" spans="2:9" ht="31.5" thickTop="1" thickBot="1" x14ac:dyDescent="0.3">
      <c r="B3" s="2" t="s">
        <v>0</v>
      </c>
      <c r="C3" s="3" t="s">
        <v>1</v>
      </c>
      <c r="D3" s="4" t="s">
        <v>4</v>
      </c>
      <c r="E3" s="3" t="s">
        <v>2</v>
      </c>
      <c r="F3" s="32" t="s">
        <v>3</v>
      </c>
      <c r="G3" s="33" t="s">
        <v>5</v>
      </c>
      <c r="H3" s="26" t="s">
        <v>6</v>
      </c>
      <c r="I3" s="5" t="s">
        <v>7</v>
      </c>
    </row>
    <row r="4" spans="2:9" ht="15.75" thickBot="1" x14ac:dyDescent="0.3">
      <c r="B4" s="6">
        <v>1</v>
      </c>
      <c r="C4" s="20" t="s">
        <v>8</v>
      </c>
      <c r="D4" s="7" t="s">
        <v>9</v>
      </c>
      <c r="E4" s="17" t="s">
        <v>10</v>
      </c>
      <c r="F4" s="34">
        <f>I4*0.8</f>
        <v>3600</v>
      </c>
      <c r="G4" s="35">
        <v>14</v>
      </c>
      <c r="H4" s="1">
        <f>F4</f>
        <v>3600</v>
      </c>
      <c r="I4" s="8">
        <v>4500</v>
      </c>
    </row>
    <row r="5" spans="2:9" ht="18" customHeight="1" thickBot="1" x14ac:dyDescent="0.3">
      <c r="B5" s="6">
        <v>2</v>
      </c>
      <c r="C5" s="20" t="s">
        <v>11</v>
      </c>
      <c r="D5" s="7" t="s">
        <v>9</v>
      </c>
      <c r="E5" s="17" t="s">
        <v>184</v>
      </c>
      <c r="F5" s="34">
        <f>I5*0.8</f>
        <v>4000</v>
      </c>
      <c r="G5" s="35">
        <v>14</v>
      </c>
      <c r="H5" s="1">
        <f>F5+F4</f>
        <v>7600</v>
      </c>
      <c r="I5" s="8">
        <v>5000</v>
      </c>
    </row>
    <row r="6" spans="2:9" ht="18" customHeight="1" thickBot="1" x14ac:dyDescent="0.3">
      <c r="B6" s="6">
        <v>3</v>
      </c>
      <c r="C6" s="20" t="s">
        <v>12</v>
      </c>
      <c r="D6" s="7" t="s">
        <v>9</v>
      </c>
      <c r="E6" s="17" t="s">
        <v>13</v>
      </c>
      <c r="F6" s="34">
        <f t="shared" ref="F6:F63" si="0">I6*0.8</f>
        <v>4000</v>
      </c>
      <c r="G6" s="35">
        <v>13</v>
      </c>
      <c r="H6" s="1">
        <f>H5+F6</f>
        <v>11600</v>
      </c>
      <c r="I6" s="8">
        <v>5000</v>
      </c>
    </row>
    <row r="7" spans="2:9" ht="17.25" customHeight="1" thickBot="1" x14ac:dyDescent="0.3">
      <c r="B7" s="6">
        <v>4</v>
      </c>
      <c r="C7" s="20" t="s">
        <v>14</v>
      </c>
      <c r="D7" s="7" t="s">
        <v>9</v>
      </c>
      <c r="E7" s="17" t="s">
        <v>15</v>
      </c>
      <c r="F7" s="34">
        <f t="shared" si="0"/>
        <v>4000</v>
      </c>
      <c r="G7" s="35">
        <v>12.5</v>
      </c>
      <c r="H7" s="1">
        <f>H6+F7</f>
        <v>15600</v>
      </c>
      <c r="I7" s="8">
        <v>5000</v>
      </c>
    </row>
    <row r="8" spans="2:9" ht="31.5" customHeight="1" thickBot="1" x14ac:dyDescent="0.3">
      <c r="B8" s="6">
        <v>5</v>
      </c>
      <c r="C8" s="20" t="s">
        <v>179</v>
      </c>
      <c r="D8" s="7" t="s">
        <v>9</v>
      </c>
      <c r="E8" s="17" t="s">
        <v>16</v>
      </c>
      <c r="F8" s="34">
        <f t="shared" si="0"/>
        <v>3600</v>
      </c>
      <c r="G8" s="35">
        <v>12</v>
      </c>
      <c r="H8" s="1">
        <f t="shared" ref="H8:H25" si="1">H7+F8</f>
        <v>19200</v>
      </c>
      <c r="I8" s="8">
        <v>4500</v>
      </c>
    </row>
    <row r="9" spans="2:9" ht="16.5" customHeight="1" thickBot="1" x14ac:dyDescent="0.3">
      <c r="B9" s="6">
        <v>6</v>
      </c>
      <c r="C9" s="20" t="s">
        <v>17</v>
      </c>
      <c r="D9" s="7" t="s">
        <v>9</v>
      </c>
      <c r="E9" s="17" t="s">
        <v>18</v>
      </c>
      <c r="F9" s="34">
        <f t="shared" si="0"/>
        <v>4000</v>
      </c>
      <c r="G9" s="35">
        <v>11.5</v>
      </c>
      <c r="H9" s="1">
        <f t="shared" si="1"/>
        <v>23200</v>
      </c>
      <c r="I9" s="8">
        <v>5000</v>
      </c>
    </row>
    <row r="10" spans="2:9" ht="21" customHeight="1" thickBot="1" x14ac:dyDescent="0.3">
      <c r="B10" s="6">
        <v>7</v>
      </c>
      <c r="C10" s="20" t="s">
        <v>19</v>
      </c>
      <c r="D10" s="7" t="s">
        <v>9</v>
      </c>
      <c r="E10" s="17" t="s">
        <v>20</v>
      </c>
      <c r="F10" s="34">
        <f t="shared" si="0"/>
        <v>4000</v>
      </c>
      <c r="G10" s="35">
        <v>11.5</v>
      </c>
      <c r="H10" s="1">
        <f t="shared" si="1"/>
        <v>27200</v>
      </c>
      <c r="I10" s="8">
        <v>5000</v>
      </c>
    </row>
    <row r="11" spans="2:9" ht="22.5" customHeight="1" thickBot="1" x14ac:dyDescent="0.3">
      <c r="B11" s="6">
        <v>8</v>
      </c>
      <c r="C11" s="20" t="s">
        <v>21</v>
      </c>
      <c r="D11" s="7" t="s">
        <v>9</v>
      </c>
      <c r="E11" s="17" t="s">
        <v>22</v>
      </c>
      <c r="F11" s="34">
        <f t="shared" si="0"/>
        <v>3200</v>
      </c>
      <c r="G11" s="35">
        <v>11</v>
      </c>
      <c r="H11" s="1">
        <f t="shared" si="1"/>
        <v>30400</v>
      </c>
      <c r="I11" s="8">
        <v>4000</v>
      </c>
    </row>
    <row r="12" spans="2:9" ht="21" customHeight="1" thickBot="1" x14ac:dyDescent="0.3">
      <c r="B12" s="6">
        <v>9</v>
      </c>
      <c r="C12" s="20" t="s">
        <v>23</v>
      </c>
      <c r="D12" s="7" t="s">
        <v>9</v>
      </c>
      <c r="E12" s="17" t="s">
        <v>24</v>
      </c>
      <c r="F12" s="34">
        <f t="shared" si="0"/>
        <v>3592</v>
      </c>
      <c r="G12" s="35">
        <v>12</v>
      </c>
      <c r="H12" s="1">
        <f t="shared" si="1"/>
        <v>33992</v>
      </c>
      <c r="I12" s="8">
        <v>4490</v>
      </c>
    </row>
    <row r="13" spans="2:9" ht="37.5" customHeight="1" thickBot="1" x14ac:dyDescent="0.3">
      <c r="B13" s="6">
        <v>10</v>
      </c>
      <c r="C13" s="20" t="s">
        <v>25</v>
      </c>
      <c r="D13" s="7" t="s">
        <v>9</v>
      </c>
      <c r="E13" s="17" t="s">
        <v>26</v>
      </c>
      <c r="F13" s="34">
        <f t="shared" si="0"/>
        <v>4000</v>
      </c>
      <c r="G13" s="35">
        <v>11</v>
      </c>
      <c r="H13" s="1">
        <f t="shared" si="1"/>
        <v>37992</v>
      </c>
      <c r="I13" s="8">
        <v>5000</v>
      </c>
    </row>
    <row r="14" spans="2:9" ht="32.25" customHeight="1" thickBot="1" x14ac:dyDescent="0.3">
      <c r="B14" s="6">
        <v>11</v>
      </c>
      <c r="C14" s="20" t="s">
        <v>27</v>
      </c>
      <c r="D14" s="7" t="s">
        <v>9</v>
      </c>
      <c r="E14" s="17" t="s">
        <v>28</v>
      </c>
      <c r="F14" s="34">
        <f t="shared" si="0"/>
        <v>4000</v>
      </c>
      <c r="G14" s="35">
        <v>11</v>
      </c>
      <c r="H14" s="1">
        <f t="shared" si="1"/>
        <v>41992</v>
      </c>
      <c r="I14" s="8">
        <v>5000</v>
      </c>
    </row>
    <row r="15" spans="2:9" ht="23.25" customHeight="1" thickBot="1" x14ac:dyDescent="0.3">
      <c r="B15" s="6">
        <v>12</v>
      </c>
      <c r="C15" s="20" t="s">
        <v>29</v>
      </c>
      <c r="D15" s="7" t="s">
        <v>9</v>
      </c>
      <c r="E15" s="17" t="s">
        <v>30</v>
      </c>
      <c r="F15" s="34">
        <f t="shared" si="0"/>
        <v>4000</v>
      </c>
      <c r="G15" s="35">
        <v>11</v>
      </c>
      <c r="H15" s="1">
        <f t="shared" si="1"/>
        <v>45992</v>
      </c>
      <c r="I15" s="8">
        <v>5000</v>
      </c>
    </row>
    <row r="16" spans="2:9" ht="18" customHeight="1" thickBot="1" x14ac:dyDescent="0.3">
      <c r="B16" s="6">
        <v>13</v>
      </c>
      <c r="C16" s="20" t="s">
        <v>31</v>
      </c>
      <c r="D16" s="7" t="s">
        <v>9</v>
      </c>
      <c r="E16" s="17" t="s">
        <v>32</v>
      </c>
      <c r="F16" s="34">
        <f t="shared" si="0"/>
        <v>4000</v>
      </c>
      <c r="G16" s="35">
        <v>11</v>
      </c>
      <c r="H16" s="1">
        <f t="shared" si="1"/>
        <v>49992</v>
      </c>
      <c r="I16" s="8">
        <v>5000</v>
      </c>
    </row>
    <row r="17" spans="1:9" ht="22.5" customHeight="1" thickBot="1" x14ac:dyDescent="0.3">
      <c r="B17" s="6">
        <v>14</v>
      </c>
      <c r="C17" s="20" t="s">
        <v>182</v>
      </c>
      <c r="D17" s="7" t="s">
        <v>9</v>
      </c>
      <c r="E17" s="17" t="s">
        <v>33</v>
      </c>
      <c r="F17" s="34">
        <f t="shared" si="0"/>
        <v>3762</v>
      </c>
      <c r="G17" s="35">
        <v>11</v>
      </c>
      <c r="H17" s="1">
        <f t="shared" si="1"/>
        <v>53754</v>
      </c>
      <c r="I17" s="8">
        <v>4702.5</v>
      </c>
    </row>
    <row r="18" spans="1:9" ht="22.5" customHeight="1" thickBot="1" x14ac:dyDescent="0.3">
      <c r="B18" s="6">
        <v>15</v>
      </c>
      <c r="C18" s="20" t="s">
        <v>50</v>
      </c>
      <c r="D18" s="7" t="s">
        <v>9</v>
      </c>
      <c r="E18" s="17" t="s">
        <v>51</v>
      </c>
      <c r="F18" s="34">
        <f t="shared" si="0"/>
        <v>4000</v>
      </c>
      <c r="G18" s="35">
        <v>11</v>
      </c>
      <c r="H18" s="1">
        <f t="shared" si="1"/>
        <v>57754</v>
      </c>
      <c r="I18" s="8">
        <v>5000</v>
      </c>
    </row>
    <row r="19" spans="1:9" ht="22.5" customHeight="1" thickBot="1" x14ac:dyDescent="0.3">
      <c r="A19" s="50"/>
      <c r="B19" s="6">
        <v>16</v>
      </c>
      <c r="C19" s="22" t="s">
        <v>93</v>
      </c>
      <c r="D19" s="7" t="s">
        <v>9</v>
      </c>
      <c r="E19" s="17" t="s">
        <v>24</v>
      </c>
      <c r="F19" s="34">
        <f t="shared" si="0"/>
        <v>3440</v>
      </c>
      <c r="G19" s="35">
        <v>11</v>
      </c>
      <c r="H19" s="1">
        <f t="shared" si="1"/>
        <v>61194</v>
      </c>
      <c r="I19" s="8">
        <v>4300</v>
      </c>
    </row>
    <row r="20" spans="1:9" ht="21" customHeight="1" thickBot="1" x14ac:dyDescent="0.3">
      <c r="B20" s="6">
        <v>17</v>
      </c>
      <c r="C20" s="21" t="s">
        <v>52</v>
      </c>
      <c r="D20" s="13" t="s">
        <v>9</v>
      </c>
      <c r="E20" s="18" t="s">
        <v>53</v>
      </c>
      <c r="F20" s="34">
        <f t="shared" ref="F20:F21" si="2">I20*0.8</f>
        <v>4000</v>
      </c>
      <c r="G20" s="35">
        <v>11</v>
      </c>
      <c r="H20" s="1">
        <f t="shared" si="1"/>
        <v>65194</v>
      </c>
      <c r="I20" s="8">
        <v>5000</v>
      </c>
    </row>
    <row r="21" spans="1:9" ht="21" customHeight="1" thickBot="1" x14ac:dyDescent="0.3">
      <c r="B21" s="6">
        <v>18</v>
      </c>
      <c r="C21" s="20" t="s">
        <v>48</v>
      </c>
      <c r="D21" s="7" t="s">
        <v>9</v>
      </c>
      <c r="E21" s="17" t="s">
        <v>49</v>
      </c>
      <c r="F21" s="34">
        <f t="shared" si="2"/>
        <v>4000</v>
      </c>
      <c r="G21" s="35">
        <v>11</v>
      </c>
      <c r="H21" s="1">
        <f t="shared" si="1"/>
        <v>69194</v>
      </c>
      <c r="I21" s="8">
        <v>5000</v>
      </c>
    </row>
    <row r="22" spans="1:9" ht="21" customHeight="1" thickBot="1" x14ac:dyDescent="0.3">
      <c r="B22" s="6">
        <v>19</v>
      </c>
      <c r="C22" s="20" t="s">
        <v>34</v>
      </c>
      <c r="D22" s="7" t="s">
        <v>9</v>
      </c>
      <c r="E22" s="17" t="s">
        <v>35</v>
      </c>
      <c r="F22" s="34">
        <f t="shared" si="0"/>
        <v>4000</v>
      </c>
      <c r="G22" s="35">
        <v>10.5</v>
      </c>
      <c r="H22" s="1">
        <f t="shared" si="1"/>
        <v>73194</v>
      </c>
      <c r="I22" s="8">
        <v>5000</v>
      </c>
    </row>
    <row r="23" spans="1:9" ht="21.75" customHeight="1" thickBot="1" x14ac:dyDescent="0.3">
      <c r="B23" s="6">
        <v>20</v>
      </c>
      <c r="C23" s="20" t="s">
        <v>36</v>
      </c>
      <c r="D23" s="7" t="s">
        <v>9</v>
      </c>
      <c r="E23" s="17" t="s">
        <v>37</v>
      </c>
      <c r="F23" s="34">
        <f t="shared" si="0"/>
        <v>4000</v>
      </c>
      <c r="G23" s="35">
        <v>10.5</v>
      </c>
      <c r="H23" s="1">
        <f t="shared" si="1"/>
        <v>77194</v>
      </c>
      <c r="I23" s="8">
        <v>5000</v>
      </c>
    </row>
    <row r="24" spans="1:9" ht="20.25" customHeight="1" thickBot="1" x14ac:dyDescent="0.3">
      <c r="B24" s="6">
        <v>21</v>
      </c>
      <c r="C24" s="20" t="s">
        <v>38</v>
      </c>
      <c r="D24" s="7" t="s">
        <v>9</v>
      </c>
      <c r="E24" s="17" t="s">
        <v>39</v>
      </c>
      <c r="F24" s="34">
        <f t="shared" si="0"/>
        <v>2400</v>
      </c>
      <c r="G24" s="35">
        <v>10.5</v>
      </c>
      <c r="H24" s="1">
        <f t="shared" si="1"/>
        <v>79594</v>
      </c>
      <c r="I24" s="8">
        <v>3000</v>
      </c>
    </row>
    <row r="25" spans="1:9" ht="20.25" customHeight="1" thickBot="1" x14ac:dyDescent="0.3">
      <c r="B25" s="6">
        <v>22</v>
      </c>
      <c r="C25" s="19" t="s">
        <v>59</v>
      </c>
      <c r="D25" s="15" t="s">
        <v>9</v>
      </c>
      <c r="E25" s="19" t="s">
        <v>60</v>
      </c>
      <c r="F25" s="40">
        <f t="shared" si="0"/>
        <v>4000</v>
      </c>
      <c r="G25" s="41">
        <v>10.5</v>
      </c>
      <c r="H25" s="1">
        <f t="shared" si="1"/>
        <v>83594</v>
      </c>
      <c r="I25" s="16">
        <v>5000</v>
      </c>
    </row>
    <row r="26" spans="1:9" ht="21.75" customHeight="1" thickBot="1" x14ac:dyDescent="0.3">
      <c r="B26" s="27">
        <v>23</v>
      </c>
      <c r="C26" s="75" t="s">
        <v>40</v>
      </c>
      <c r="D26" s="76" t="s">
        <v>9</v>
      </c>
      <c r="E26" s="77" t="s">
        <v>41</v>
      </c>
      <c r="F26" s="78">
        <f t="shared" si="0"/>
        <v>4000</v>
      </c>
      <c r="G26" s="79">
        <v>10.5</v>
      </c>
      <c r="H26" s="81">
        <f>H25+4000</f>
        <v>87594</v>
      </c>
      <c r="I26" s="80">
        <v>5000</v>
      </c>
    </row>
    <row r="27" spans="1:9" ht="22.5" customHeight="1" thickTop="1" thickBot="1" x14ac:dyDescent="0.3">
      <c r="B27" s="12">
        <v>24</v>
      </c>
      <c r="C27" s="30" t="s">
        <v>42</v>
      </c>
      <c r="D27" s="13" t="s">
        <v>9</v>
      </c>
      <c r="E27" s="18" t="s">
        <v>43</v>
      </c>
      <c r="F27" s="38">
        <f t="shared" si="0"/>
        <v>4000</v>
      </c>
      <c r="G27" s="39">
        <v>10</v>
      </c>
      <c r="H27" s="1"/>
      <c r="I27" s="14">
        <v>5000</v>
      </c>
    </row>
    <row r="28" spans="1:9" ht="20.25" customHeight="1" thickBot="1" x14ac:dyDescent="0.3">
      <c r="B28" s="6">
        <v>25</v>
      </c>
      <c r="C28" s="30" t="s">
        <v>44</v>
      </c>
      <c r="D28" s="13" t="s">
        <v>9</v>
      </c>
      <c r="E28" s="18" t="s">
        <v>45</v>
      </c>
      <c r="F28" s="34">
        <f t="shared" si="0"/>
        <v>4000</v>
      </c>
      <c r="G28" s="39">
        <v>10</v>
      </c>
      <c r="H28" s="1"/>
      <c r="I28" s="8">
        <v>5000</v>
      </c>
    </row>
    <row r="29" spans="1:9" ht="30.75" customHeight="1" thickBot="1" x14ac:dyDescent="0.3">
      <c r="B29" s="6">
        <v>26</v>
      </c>
      <c r="C29" s="20" t="s">
        <v>46</v>
      </c>
      <c r="D29" s="7" t="s">
        <v>9</v>
      </c>
      <c r="E29" s="17" t="s">
        <v>47</v>
      </c>
      <c r="F29" s="34">
        <f t="shared" si="0"/>
        <v>4000</v>
      </c>
      <c r="G29" s="35">
        <v>10</v>
      </c>
      <c r="H29" s="1"/>
      <c r="I29" s="8">
        <v>5000</v>
      </c>
    </row>
    <row r="30" spans="1:9" ht="21" customHeight="1" thickBot="1" x14ac:dyDescent="0.3">
      <c r="B30" s="6">
        <v>27</v>
      </c>
      <c r="C30" s="17" t="s">
        <v>54</v>
      </c>
      <c r="D30" s="7" t="s">
        <v>9</v>
      </c>
      <c r="E30" s="17" t="s">
        <v>55</v>
      </c>
      <c r="F30" s="34">
        <f t="shared" si="0"/>
        <v>4000</v>
      </c>
      <c r="G30" s="35">
        <v>10</v>
      </c>
      <c r="H30" s="1"/>
      <c r="I30" s="8">
        <v>5000</v>
      </c>
    </row>
    <row r="31" spans="1:9" ht="30.75" customHeight="1" thickBot="1" x14ac:dyDescent="0.3">
      <c r="B31" s="6">
        <v>28</v>
      </c>
      <c r="C31" s="17" t="s">
        <v>56</v>
      </c>
      <c r="D31" s="7" t="s">
        <v>9</v>
      </c>
      <c r="E31" s="17" t="s">
        <v>57</v>
      </c>
      <c r="F31" s="34">
        <f t="shared" si="0"/>
        <v>4000</v>
      </c>
      <c r="G31" s="35">
        <v>10</v>
      </c>
      <c r="H31" s="1"/>
      <c r="I31" s="8">
        <v>5000</v>
      </c>
    </row>
    <row r="32" spans="1:9" ht="21" customHeight="1" thickBot="1" x14ac:dyDescent="0.3">
      <c r="B32" s="6">
        <v>29</v>
      </c>
      <c r="C32" s="17" t="s">
        <v>183</v>
      </c>
      <c r="D32" s="7" t="s">
        <v>9</v>
      </c>
      <c r="E32" s="17" t="s">
        <v>58</v>
      </c>
      <c r="F32" s="34">
        <f t="shared" si="0"/>
        <v>4000</v>
      </c>
      <c r="G32" s="35">
        <v>10</v>
      </c>
      <c r="H32" s="1"/>
      <c r="I32" s="8">
        <v>5000</v>
      </c>
    </row>
    <row r="33" spans="2:9" ht="45" customHeight="1" thickBot="1" x14ac:dyDescent="0.3">
      <c r="B33" s="6">
        <v>30</v>
      </c>
      <c r="C33" s="17" t="s">
        <v>61</v>
      </c>
      <c r="D33" s="7" t="s">
        <v>9</v>
      </c>
      <c r="E33" s="17" t="s">
        <v>62</v>
      </c>
      <c r="F33" s="34">
        <f t="shared" si="0"/>
        <v>4000</v>
      </c>
      <c r="G33" s="35">
        <v>9.5</v>
      </c>
      <c r="H33" s="1"/>
      <c r="I33" s="8">
        <v>5000</v>
      </c>
    </row>
    <row r="34" spans="2:9" ht="22.5" customHeight="1" thickBot="1" x14ac:dyDescent="0.3">
      <c r="B34" s="6">
        <v>31</v>
      </c>
      <c r="C34" s="22" t="s">
        <v>63</v>
      </c>
      <c r="D34" s="7" t="s">
        <v>9</v>
      </c>
      <c r="E34" s="17" t="s">
        <v>64</v>
      </c>
      <c r="F34" s="34">
        <f t="shared" si="0"/>
        <v>4000</v>
      </c>
      <c r="G34" s="35">
        <v>9.5</v>
      </c>
      <c r="H34" s="1"/>
      <c r="I34" s="8">
        <v>5000</v>
      </c>
    </row>
    <row r="35" spans="2:9" ht="22.5" customHeight="1" thickBot="1" x14ac:dyDescent="0.3">
      <c r="B35" s="6">
        <v>32</v>
      </c>
      <c r="C35" s="22" t="s">
        <v>65</v>
      </c>
      <c r="D35" s="7" t="s">
        <v>9</v>
      </c>
      <c r="E35" s="17" t="s">
        <v>66</v>
      </c>
      <c r="F35" s="34">
        <f t="shared" si="0"/>
        <v>4000</v>
      </c>
      <c r="G35" s="35">
        <v>9.5</v>
      </c>
      <c r="H35" s="1"/>
      <c r="I35" s="8">
        <v>5000</v>
      </c>
    </row>
    <row r="36" spans="2:9" ht="22.5" customHeight="1" thickBot="1" x14ac:dyDescent="0.3">
      <c r="B36" s="6">
        <v>33</v>
      </c>
      <c r="C36" s="22" t="s">
        <v>67</v>
      </c>
      <c r="D36" s="7" t="s">
        <v>9</v>
      </c>
      <c r="E36" s="17" t="s">
        <v>68</v>
      </c>
      <c r="F36" s="34">
        <f t="shared" si="0"/>
        <v>4000</v>
      </c>
      <c r="G36" s="35">
        <v>9.5</v>
      </c>
      <c r="H36" s="1"/>
      <c r="I36" s="8">
        <v>5000</v>
      </c>
    </row>
    <row r="37" spans="2:9" ht="30.75" thickBot="1" x14ac:dyDescent="0.3">
      <c r="B37" s="6">
        <v>34</v>
      </c>
      <c r="C37" s="22" t="s">
        <v>69</v>
      </c>
      <c r="D37" s="7" t="s">
        <v>9</v>
      </c>
      <c r="E37" s="17" t="s">
        <v>70</v>
      </c>
      <c r="F37" s="34">
        <f t="shared" si="0"/>
        <v>4000</v>
      </c>
      <c r="G37" s="35">
        <v>9</v>
      </c>
      <c r="H37" s="1"/>
      <c r="I37" s="8">
        <v>5000</v>
      </c>
    </row>
    <row r="38" spans="2:9" ht="22.5" customHeight="1" thickBot="1" x14ac:dyDescent="0.3">
      <c r="B38" s="6">
        <v>35</v>
      </c>
      <c r="C38" s="22" t="s">
        <v>71</v>
      </c>
      <c r="D38" s="7" t="s">
        <v>9</v>
      </c>
      <c r="E38" s="17" t="s">
        <v>72</v>
      </c>
      <c r="F38" s="34">
        <f t="shared" si="0"/>
        <v>4000</v>
      </c>
      <c r="G38" s="35">
        <v>9</v>
      </c>
      <c r="H38" s="1"/>
      <c r="I38" s="8">
        <v>5000</v>
      </c>
    </row>
    <row r="39" spans="2:9" ht="22.5" customHeight="1" thickBot="1" x14ac:dyDescent="0.3">
      <c r="B39" s="6">
        <v>36</v>
      </c>
      <c r="C39" s="22" t="s">
        <v>73</v>
      </c>
      <c r="D39" s="7" t="s">
        <v>9</v>
      </c>
      <c r="E39" s="17" t="s">
        <v>74</v>
      </c>
      <c r="F39" s="34">
        <f t="shared" si="0"/>
        <v>4000</v>
      </c>
      <c r="G39" s="35">
        <v>9</v>
      </c>
      <c r="H39" s="1"/>
      <c r="I39" s="8">
        <v>5000</v>
      </c>
    </row>
    <row r="40" spans="2:9" ht="32.25" customHeight="1" thickBot="1" x14ac:dyDescent="0.3">
      <c r="B40" s="6">
        <v>37</v>
      </c>
      <c r="C40" s="22" t="s">
        <v>75</v>
      </c>
      <c r="D40" s="7" t="s">
        <v>9</v>
      </c>
      <c r="E40" s="17" t="s">
        <v>76</v>
      </c>
      <c r="F40" s="34">
        <f t="shared" si="0"/>
        <v>4000</v>
      </c>
      <c r="G40" s="35">
        <v>9</v>
      </c>
      <c r="H40" s="1"/>
      <c r="I40" s="8">
        <v>5000</v>
      </c>
    </row>
    <row r="41" spans="2:9" ht="37.5" customHeight="1" thickBot="1" x14ac:dyDescent="0.3">
      <c r="B41" s="6">
        <v>38</v>
      </c>
      <c r="C41" s="22" t="s">
        <v>77</v>
      </c>
      <c r="D41" s="7" t="s">
        <v>9</v>
      </c>
      <c r="E41" s="17" t="s">
        <v>78</v>
      </c>
      <c r="F41" s="34">
        <f t="shared" si="0"/>
        <v>4000</v>
      </c>
      <c r="G41" s="35">
        <v>9</v>
      </c>
      <c r="H41" s="1"/>
      <c r="I41" s="8">
        <v>5000</v>
      </c>
    </row>
    <row r="42" spans="2:9" ht="39.75" customHeight="1" thickBot="1" x14ac:dyDescent="0.3">
      <c r="B42" s="6">
        <v>39</v>
      </c>
      <c r="C42" s="22" t="s">
        <v>79</v>
      </c>
      <c r="D42" s="7" t="s">
        <v>9</v>
      </c>
      <c r="E42" s="17" t="s">
        <v>80</v>
      </c>
      <c r="F42" s="34">
        <f t="shared" si="0"/>
        <v>4000</v>
      </c>
      <c r="G42" s="35">
        <v>9</v>
      </c>
      <c r="H42" s="1"/>
      <c r="I42" s="8">
        <v>5000</v>
      </c>
    </row>
    <row r="43" spans="2:9" ht="22.5" customHeight="1" thickBot="1" x14ac:dyDescent="0.3">
      <c r="B43" s="6">
        <v>40</v>
      </c>
      <c r="C43" s="22" t="s">
        <v>81</v>
      </c>
      <c r="D43" s="7" t="s">
        <v>9</v>
      </c>
      <c r="E43" s="17" t="s">
        <v>82</v>
      </c>
      <c r="F43" s="34">
        <f t="shared" si="0"/>
        <v>4000</v>
      </c>
      <c r="G43" s="35">
        <v>9</v>
      </c>
      <c r="H43" s="1"/>
      <c r="I43" s="8">
        <v>5000</v>
      </c>
    </row>
    <row r="44" spans="2:9" ht="40.5" customHeight="1" thickBot="1" x14ac:dyDescent="0.3">
      <c r="B44" s="6">
        <v>41</v>
      </c>
      <c r="C44" s="22" t="s">
        <v>83</v>
      </c>
      <c r="D44" s="7" t="s">
        <v>9</v>
      </c>
      <c r="E44" s="17" t="s">
        <v>84</v>
      </c>
      <c r="F44" s="34">
        <f t="shared" si="0"/>
        <v>4000</v>
      </c>
      <c r="G44" s="35">
        <v>9</v>
      </c>
      <c r="H44" s="1"/>
      <c r="I44" s="8">
        <v>5000</v>
      </c>
    </row>
    <row r="45" spans="2:9" ht="22.5" customHeight="1" thickBot="1" x14ac:dyDescent="0.3">
      <c r="B45" s="6">
        <v>42</v>
      </c>
      <c r="C45" s="22" t="s">
        <v>85</v>
      </c>
      <c r="D45" s="7" t="s">
        <v>9</v>
      </c>
      <c r="E45" s="17" t="s">
        <v>86</v>
      </c>
      <c r="F45" s="34">
        <f t="shared" si="0"/>
        <v>4000</v>
      </c>
      <c r="G45" s="35">
        <v>9</v>
      </c>
      <c r="H45" s="1"/>
      <c r="I45" s="8">
        <v>5000</v>
      </c>
    </row>
    <row r="46" spans="2:9" ht="22.5" customHeight="1" thickBot="1" x14ac:dyDescent="0.3">
      <c r="B46" s="6">
        <v>43</v>
      </c>
      <c r="C46" s="22" t="s">
        <v>87</v>
      </c>
      <c r="D46" s="7" t="s">
        <v>9</v>
      </c>
      <c r="E46" s="17" t="s">
        <v>88</v>
      </c>
      <c r="F46" s="34">
        <f t="shared" si="0"/>
        <v>4000</v>
      </c>
      <c r="G46" s="35">
        <v>8.5</v>
      </c>
      <c r="H46" s="1"/>
      <c r="I46" s="8">
        <v>5000</v>
      </c>
    </row>
    <row r="47" spans="2:9" ht="22.5" customHeight="1" thickBot="1" x14ac:dyDescent="0.3">
      <c r="B47" s="6">
        <v>44</v>
      </c>
      <c r="C47" s="22" t="s">
        <v>89</v>
      </c>
      <c r="D47" s="7" t="s">
        <v>9</v>
      </c>
      <c r="E47" s="17" t="s">
        <v>90</v>
      </c>
      <c r="F47" s="34">
        <f t="shared" si="0"/>
        <v>4000</v>
      </c>
      <c r="G47" s="35">
        <v>8.5</v>
      </c>
      <c r="H47" s="1"/>
      <c r="I47" s="8">
        <v>5000</v>
      </c>
    </row>
    <row r="48" spans="2:9" ht="22.5" customHeight="1" thickBot="1" x14ac:dyDescent="0.3">
      <c r="B48" s="6">
        <v>45</v>
      </c>
      <c r="C48" s="22" t="s">
        <v>91</v>
      </c>
      <c r="D48" s="7" t="s">
        <v>9</v>
      </c>
      <c r="E48" s="17" t="s">
        <v>92</v>
      </c>
      <c r="F48" s="34">
        <f t="shared" si="0"/>
        <v>4000</v>
      </c>
      <c r="G48" s="35">
        <v>8.5</v>
      </c>
      <c r="H48" s="1"/>
      <c r="I48" s="8">
        <v>5000</v>
      </c>
    </row>
    <row r="49" spans="2:9" ht="22.5" customHeight="1" thickBot="1" x14ac:dyDescent="0.3">
      <c r="B49" s="6">
        <v>46</v>
      </c>
      <c r="C49" s="22" t="s">
        <v>94</v>
      </c>
      <c r="D49" s="7" t="s">
        <v>9</v>
      </c>
      <c r="E49" s="17" t="s">
        <v>95</v>
      </c>
      <c r="F49" s="34">
        <f t="shared" si="0"/>
        <v>4000</v>
      </c>
      <c r="G49" s="35">
        <v>8</v>
      </c>
      <c r="H49" s="1"/>
      <c r="I49" s="8">
        <v>5000</v>
      </c>
    </row>
    <row r="50" spans="2:9" ht="22.5" customHeight="1" thickBot="1" x14ac:dyDescent="0.3">
      <c r="B50" s="6">
        <v>47</v>
      </c>
      <c r="C50" s="22" t="s">
        <v>181</v>
      </c>
      <c r="D50" s="7" t="s">
        <v>9</v>
      </c>
      <c r="E50" s="17" t="s">
        <v>96</v>
      </c>
      <c r="F50" s="34">
        <f t="shared" si="0"/>
        <v>4000</v>
      </c>
      <c r="G50" s="35">
        <v>8</v>
      </c>
      <c r="H50" s="1"/>
      <c r="I50" s="8">
        <v>5000</v>
      </c>
    </row>
    <row r="51" spans="2:9" ht="22.5" customHeight="1" thickBot="1" x14ac:dyDescent="0.3">
      <c r="B51" s="6">
        <v>48</v>
      </c>
      <c r="C51" s="22" t="s">
        <v>97</v>
      </c>
      <c r="D51" s="7" t="s">
        <v>9</v>
      </c>
      <c r="E51" s="17" t="s">
        <v>98</v>
      </c>
      <c r="F51" s="34">
        <f t="shared" si="0"/>
        <v>4000</v>
      </c>
      <c r="G51" s="35">
        <v>8</v>
      </c>
      <c r="H51" s="1"/>
      <c r="I51" s="8">
        <v>5000</v>
      </c>
    </row>
    <row r="52" spans="2:9" ht="22.5" customHeight="1" thickBot="1" x14ac:dyDescent="0.3">
      <c r="B52" s="6">
        <v>49</v>
      </c>
      <c r="C52" s="22" t="s">
        <v>99</v>
      </c>
      <c r="D52" s="7" t="s">
        <v>9</v>
      </c>
      <c r="E52" s="17" t="s">
        <v>100</v>
      </c>
      <c r="F52" s="34">
        <f t="shared" si="0"/>
        <v>4000</v>
      </c>
      <c r="G52" s="35">
        <v>8</v>
      </c>
      <c r="H52" s="1"/>
      <c r="I52" s="8">
        <v>5000</v>
      </c>
    </row>
    <row r="53" spans="2:9" ht="22.5" customHeight="1" thickBot="1" x14ac:dyDescent="0.3">
      <c r="B53" s="6">
        <v>50</v>
      </c>
      <c r="C53" s="22" t="s">
        <v>101</v>
      </c>
      <c r="D53" s="7" t="s">
        <v>9</v>
      </c>
      <c r="E53" s="17" t="s">
        <v>102</v>
      </c>
      <c r="F53" s="34">
        <f t="shared" si="0"/>
        <v>4000</v>
      </c>
      <c r="G53" s="35">
        <v>8</v>
      </c>
      <c r="H53" s="1"/>
      <c r="I53" s="8">
        <v>5000</v>
      </c>
    </row>
    <row r="54" spans="2:9" ht="22.5" customHeight="1" thickBot="1" x14ac:dyDescent="0.3">
      <c r="B54" s="6">
        <v>51</v>
      </c>
      <c r="C54" s="22" t="s">
        <v>103</v>
      </c>
      <c r="D54" s="7" t="s">
        <v>9</v>
      </c>
      <c r="E54" s="17" t="s">
        <v>104</v>
      </c>
      <c r="F54" s="34">
        <f t="shared" si="0"/>
        <v>4000</v>
      </c>
      <c r="G54" s="35">
        <v>8</v>
      </c>
      <c r="H54" s="1"/>
      <c r="I54" s="8">
        <v>5000</v>
      </c>
    </row>
    <row r="55" spans="2:9" ht="22.5" customHeight="1" thickBot="1" x14ac:dyDescent="0.3">
      <c r="B55" s="6">
        <v>52</v>
      </c>
      <c r="C55" s="22" t="s">
        <v>105</v>
      </c>
      <c r="D55" s="7" t="s">
        <v>9</v>
      </c>
      <c r="E55" s="17" t="s">
        <v>106</v>
      </c>
      <c r="F55" s="34">
        <f t="shared" si="0"/>
        <v>4000</v>
      </c>
      <c r="G55" s="35">
        <v>7.5</v>
      </c>
      <c r="H55" s="1"/>
      <c r="I55" s="8">
        <v>5000</v>
      </c>
    </row>
    <row r="56" spans="2:9" ht="22.5" customHeight="1" thickBot="1" x14ac:dyDescent="0.3">
      <c r="B56" s="6">
        <v>53</v>
      </c>
      <c r="C56" s="22" t="s">
        <v>107</v>
      </c>
      <c r="D56" s="7" t="s">
        <v>9</v>
      </c>
      <c r="E56" s="17" t="s">
        <v>108</v>
      </c>
      <c r="F56" s="34">
        <f t="shared" si="0"/>
        <v>4000</v>
      </c>
      <c r="G56" s="35">
        <v>7.5</v>
      </c>
      <c r="H56" s="1"/>
      <c r="I56" s="8">
        <v>5000</v>
      </c>
    </row>
    <row r="57" spans="2:9" ht="22.5" customHeight="1" thickBot="1" x14ac:dyDescent="0.3">
      <c r="B57" s="6">
        <v>54</v>
      </c>
      <c r="C57" s="22" t="s">
        <v>109</v>
      </c>
      <c r="D57" s="7" t="s">
        <v>9</v>
      </c>
      <c r="E57" s="17" t="s">
        <v>110</v>
      </c>
      <c r="F57" s="34">
        <f t="shared" si="0"/>
        <v>2400</v>
      </c>
      <c r="G57" s="35">
        <v>7.5</v>
      </c>
      <c r="H57" s="1"/>
      <c r="I57" s="8">
        <v>3000</v>
      </c>
    </row>
    <row r="58" spans="2:9" ht="22.5" customHeight="1" thickBot="1" x14ac:dyDescent="0.3">
      <c r="B58" s="6">
        <v>55</v>
      </c>
      <c r="C58" s="22" t="s">
        <v>111</v>
      </c>
      <c r="D58" s="7" t="s">
        <v>9</v>
      </c>
      <c r="E58" s="17" t="s">
        <v>112</v>
      </c>
      <c r="F58" s="34">
        <f t="shared" si="0"/>
        <v>4000</v>
      </c>
      <c r="G58" s="35">
        <v>7.5</v>
      </c>
      <c r="H58" s="1"/>
      <c r="I58" s="8">
        <v>5000</v>
      </c>
    </row>
    <row r="59" spans="2:9" ht="22.5" customHeight="1" thickBot="1" x14ac:dyDescent="0.3">
      <c r="B59" s="6">
        <v>56</v>
      </c>
      <c r="C59" s="22" t="s">
        <v>113</v>
      </c>
      <c r="D59" s="7" t="s">
        <v>9</v>
      </c>
      <c r="E59" s="17" t="s">
        <v>114</v>
      </c>
      <c r="F59" s="34">
        <f t="shared" si="0"/>
        <v>2400</v>
      </c>
      <c r="G59" s="35">
        <v>7</v>
      </c>
      <c r="H59" s="1"/>
      <c r="I59" s="8">
        <v>3000</v>
      </c>
    </row>
    <row r="60" spans="2:9" ht="22.5" customHeight="1" thickBot="1" x14ac:dyDescent="0.3">
      <c r="B60" s="6">
        <v>57</v>
      </c>
      <c r="C60" s="22" t="s">
        <v>115</v>
      </c>
      <c r="D60" s="7" t="s">
        <v>9</v>
      </c>
      <c r="E60" s="17" t="s">
        <v>116</v>
      </c>
      <c r="F60" s="34">
        <f t="shared" si="0"/>
        <v>4000</v>
      </c>
      <c r="G60" s="35">
        <v>6.5</v>
      </c>
      <c r="H60" s="1"/>
      <c r="I60" s="8">
        <v>5000</v>
      </c>
    </row>
    <row r="61" spans="2:9" ht="22.5" customHeight="1" thickBot="1" x14ac:dyDescent="0.3">
      <c r="B61" s="6">
        <v>58</v>
      </c>
      <c r="C61" s="22" t="s">
        <v>117</v>
      </c>
      <c r="D61" s="7" t="s">
        <v>9</v>
      </c>
      <c r="E61" s="17" t="s">
        <v>118</v>
      </c>
      <c r="F61" s="34">
        <f t="shared" si="0"/>
        <v>3931.2000000000003</v>
      </c>
      <c r="G61" s="35">
        <v>6.5</v>
      </c>
      <c r="H61" s="1"/>
      <c r="I61" s="8">
        <v>4914</v>
      </c>
    </row>
    <row r="62" spans="2:9" ht="22.5" customHeight="1" thickBot="1" x14ac:dyDescent="0.3">
      <c r="B62" s="6">
        <v>59</v>
      </c>
      <c r="C62" s="22" t="s">
        <v>119</v>
      </c>
      <c r="D62" s="7" t="s">
        <v>9</v>
      </c>
      <c r="E62" s="17" t="s">
        <v>120</v>
      </c>
      <c r="F62" s="34">
        <f t="shared" si="0"/>
        <v>3713.6400000000003</v>
      </c>
      <c r="G62" s="35">
        <v>5.5</v>
      </c>
      <c r="H62" s="1"/>
      <c r="I62" s="8">
        <v>4642.05</v>
      </c>
    </row>
    <row r="63" spans="2:9" ht="21" customHeight="1" thickBot="1" x14ac:dyDescent="0.3">
      <c r="B63" s="6">
        <v>60</v>
      </c>
      <c r="C63" s="22" t="s">
        <v>121</v>
      </c>
      <c r="D63" s="7" t="s">
        <v>9</v>
      </c>
      <c r="E63" s="17" t="s">
        <v>122</v>
      </c>
      <c r="F63" s="34">
        <f t="shared" si="0"/>
        <v>4000</v>
      </c>
      <c r="G63" s="35">
        <v>5</v>
      </c>
      <c r="H63" s="1"/>
      <c r="I63" s="8">
        <v>5000</v>
      </c>
    </row>
    <row r="64" spans="2:9" ht="18.75" customHeight="1" thickBot="1" x14ac:dyDescent="0.3">
      <c r="B64" s="6"/>
      <c r="C64" s="23"/>
      <c r="D64" s="15"/>
      <c r="E64" s="19"/>
      <c r="F64" s="40"/>
      <c r="G64" s="41"/>
      <c r="H64" s="1"/>
      <c r="I64" s="16"/>
    </row>
    <row r="65" spans="2:12" ht="15.75" thickBot="1" x14ac:dyDescent="0.3">
      <c r="B65" s="9"/>
      <c r="C65" s="24"/>
      <c r="D65" s="10"/>
      <c r="E65" s="25"/>
      <c r="F65" s="42"/>
      <c r="G65" s="43"/>
      <c r="H65" s="1"/>
      <c r="I65" s="11"/>
    </row>
    <row r="66" spans="2:12" ht="15.75" thickTop="1" x14ac:dyDescent="0.25">
      <c r="B66" s="51"/>
      <c r="C66" s="51"/>
      <c r="D66" s="51"/>
      <c r="E66" s="51"/>
      <c r="F66" s="51"/>
      <c r="G66" s="51"/>
      <c r="H66" s="52"/>
      <c r="I66" s="51"/>
    </row>
    <row r="67" spans="2:12" x14ac:dyDescent="0.25">
      <c r="B67" s="51"/>
      <c r="C67" s="51"/>
      <c r="D67" s="51"/>
      <c r="E67" s="51"/>
      <c r="F67" s="51"/>
      <c r="G67" s="51"/>
      <c r="H67" s="51"/>
      <c r="I67" s="51"/>
    </row>
    <row r="68" spans="2:12" x14ac:dyDescent="0.25">
      <c r="B68" s="51"/>
      <c r="C68" s="51"/>
      <c r="D68" s="51"/>
      <c r="E68" s="51"/>
      <c r="F68" s="51"/>
      <c r="G68"/>
      <c r="J68"/>
      <c r="K68"/>
      <c r="L68"/>
    </row>
    <row r="69" spans="2:12" x14ac:dyDescent="0.25">
      <c r="B69" s="51"/>
      <c r="C69" s="51"/>
      <c r="D69" s="51"/>
      <c r="E69" s="51"/>
      <c r="F69" s="51"/>
      <c r="G69"/>
      <c r="J69"/>
      <c r="K69"/>
      <c r="L69"/>
    </row>
    <row r="70" spans="2:12" x14ac:dyDescent="0.25">
      <c r="B70" s="51"/>
      <c r="C70" s="51"/>
      <c r="D70" s="51"/>
      <c r="E70" s="51"/>
      <c r="F70" s="51"/>
      <c r="G70"/>
      <c r="J70"/>
      <c r="K70"/>
      <c r="L70"/>
    </row>
    <row r="71" spans="2:12" x14ac:dyDescent="0.25">
      <c r="B71" s="51"/>
      <c r="C71" s="51"/>
      <c r="D71" s="51"/>
      <c r="E71" s="51"/>
      <c r="F71" s="51"/>
      <c r="G71"/>
      <c r="J71"/>
      <c r="K71"/>
      <c r="L71"/>
    </row>
    <row r="72" spans="2:12" x14ac:dyDescent="0.25">
      <c r="B72" s="51"/>
      <c r="C72" s="51"/>
      <c r="D72" s="51"/>
      <c r="E72" s="51"/>
      <c r="F72" s="51"/>
      <c r="G72"/>
      <c r="J72"/>
      <c r="K72"/>
      <c r="L72"/>
    </row>
    <row r="73" spans="2:12" x14ac:dyDescent="0.25">
      <c r="B73" s="51"/>
      <c r="C73" s="51"/>
      <c r="D73" s="51"/>
      <c r="E73" s="51"/>
      <c r="F73" s="51"/>
      <c r="G73"/>
      <c r="J73"/>
      <c r="K73"/>
      <c r="L73"/>
    </row>
    <row r="74" spans="2:12" x14ac:dyDescent="0.25">
      <c r="B74" s="51"/>
      <c r="C74" s="51"/>
      <c r="D74" s="51"/>
      <c r="E74" s="51"/>
      <c r="F74" s="51"/>
      <c r="G74"/>
      <c r="J74"/>
      <c r="K74"/>
      <c r="L74"/>
    </row>
    <row r="75" spans="2:12" x14ac:dyDescent="0.25">
      <c r="B75" s="51"/>
      <c r="C75" s="51"/>
      <c r="D75" s="51"/>
      <c r="E75" s="51"/>
      <c r="F75" s="51"/>
      <c r="G75" s="51"/>
      <c r="H75" s="51"/>
      <c r="I75" s="51"/>
    </row>
    <row r="76" spans="2:12" x14ac:dyDescent="0.25">
      <c r="B76" s="51"/>
      <c r="C76" s="51"/>
      <c r="D76" s="51"/>
      <c r="E76" s="51"/>
      <c r="F76" s="51"/>
      <c r="G76" s="51"/>
      <c r="H76" s="51"/>
      <c r="I76" s="51"/>
    </row>
    <row r="77" spans="2:12" x14ac:dyDescent="0.25">
      <c r="B77" s="51"/>
      <c r="C77" s="51"/>
      <c r="D77" s="51"/>
      <c r="E77" s="51"/>
      <c r="F77" s="51"/>
      <c r="G77" s="51"/>
      <c r="H77" s="51"/>
      <c r="I77" s="51"/>
    </row>
    <row r="78" spans="2:12" x14ac:dyDescent="0.25">
      <c r="B78" s="51"/>
      <c r="C78" s="51"/>
      <c r="D78" s="51"/>
      <c r="E78" s="51"/>
      <c r="F78" s="51"/>
      <c r="G78" s="51"/>
      <c r="H78" s="51"/>
      <c r="I78" s="51"/>
    </row>
    <row r="79" spans="2:12" x14ac:dyDescent="0.25">
      <c r="B79" s="51"/>
      <c r="C79" s="51"/>
      <c r="D79" s="51"/>
      <c r="E79" s="51"/>
      <c r="F79" s="51"/>
      <c r="G79" s="51"/>
      <c r="H79" s="51"/>
      <c r="I79" s="51"/>
    </row>
    <row r="80" spans="2:12" x14ac:dyDescent="0.25">
      <c r="B80" s="51"/>
      <c r="C80" s="51"/>
      <c r="D80" s="51"/>
      <c r="E80" s="51"/>
      <c r="F80" s="51"/>
      <c r="G80" s="51"/>
      <c r="H80" s="51"/>
      <c r="I80" s="51"/>
    </row>
    <row r="81" spans="6:7" x14ac:dyDescent="0.25">
      <c r="F81" s="51"/>
      <c r="G81" s="51"/>
    </row>
    <row r="82" spans="6:7" x14ac:dyDescent="0.25">
      <c r="F82" s="51"/>
      <c r="G82" s="51"/>
    </row>
    <row r="83" spans="6:7" x14ac:dyDescent="0.25">
      <c r="F83" s="51"/>
      <c r="G83" s="51"/>
    </row>
    <row r="84" spans="6:7" x14ac:dyDescent="0.25">
      <c r="F84" s="51"/>
      <c r="G84" s="51"/>
    </row>
    <row r="85" spans="6:7" x14ac:dyDescent="0.25">
      <c r="F85" s="51"/>
      <c r="G85" s="51"/>
    </row>
    <row r="86" spans="6:7" x14ac:dyDescent="0.25">
      <c r="F86" s="51"/>
      <c r="G86" s="51"/>
    </row>
    <row r="87" spans="6:7" x14ac:dyDescent="0.25">
      <c r="F87" s="51"/>
      <c r="G87" s="51"/>
    </row>
    <row r="88" spans="6:7" x14ac:dyDescent="0.25">
      <c r="F88" s="51"/>
      <c r="G88" s="51"/>
    </row>
    <row r="89" spans="6:7" x14ac:dyDescent="0.25">
      <c r="F89" s="51"/>
      <c r="G89" s="51"/>
    </row>
    <row r="90" spans="6:7" x14ac:dyDescent="0.25">
      <c r="F90" s="51"/>
      <c r="G90" s="51"/>
    </row>
    <row r="91" spans="6:7" x14ac:dyDescent="0.25">
      <c r="F91" s="51"/>
      <c r="G91" s="51"/>
    </row>
    <row r="92" spans="6:7" x14ac:dyDescent="0.25">
      <c r="F92" s="51"/>
      <c r="G92" s="51"/>
    </row>
    <row r="93" spans="6:7" x14ac:dyDescent="0.25">
      <c r="F93" s="51"/>
      <c r="G93" s="51"/>
    </row>
    <row r="94" spans="6:7" x14ac:dyDescent="0.25">
      <c r="F94" s="51"/>
      <c r="G94" s="51"/>
    </row>
    <row r="95" spans="6:7" x14ac:dyDescent="0.25">
      <c r="F95" s="51"/>
      <c r="G95" s="51"/>
    </row>
    <row r="96" spans="6:7" x14ac:dyDescent="0.25">
      <c r="F96" s="51"/>
      <c r="G96" s="51"/>
    </row>
    <row r="97" spans="6:7" x14ac:dyDescent="0.25">
      <c r="F97" s="51"/>
      <c r="G97" s="51"/>
    </row>
    <row r="98" spans="6:7" x14ac:dyDescent="0.25">
      <c r="F98" s="51"/>
      <c r="G98" s="51"/>
    </row>
    <row r="99" spans="6:7" x14ac:dyDescent="0.25">
      <c r="F99" s="51"/>
      <c r="G99" s="51"/>
    </row>
    <row r="100" spans="6:7" x14ac:dyDescent="0.25">
      <c r="F100" s="51"/>
      <c r="G100" s="51"/>
    </row>
    <row r="101" spans="6:7" x14ac:dyDescent="0.25">
      <c r="F101" s="51"/>
      <c r="G101" s="51"/>
    </row>
    <row r="102" spans="6:7" x14ac:dyDescent="0.25">
      <c r="F102" s="51"/>
      <c r="G102" s="51"/>
    </row>
    <row r="103" spans="6:7" x14ac:dyDescent="0.25">
      <c r="F103" s="51"/>
      <c r="G103" s="51"/>
    </row>
    <row r="104" spans="6:7" x14ac:dyDescent="0.25">
      <c r="F104" s="51"/>
      <c r="G104" s="51"/>
    </row>
    <row r="105" spans="6:7" x14ac:dyDescent="0.25">
      <c r="F105" s="51"/>
      <c r="G105" s="51"/>
    </row>
    <row r="106" spans="6:7" x14ac:dyDescent="0.25">
      <c r="F106" s="51"/>
      <c r="G106" s="51"/>
    </row>
    <row r="107" spans="6:7" x14ac:dyDescent="0.25">
      <c r="F107" s="51"/>
      <c r="G107" s="51"/>
    </row>
    <row r="108" spans="6:7" x14ac:dyDescent="0.25">
      <c r="F108" s="51"/>
      <c r="G108" s="51"/>
    </row>
    <row r="109" spans="6:7" x14ac:dyDescent="0.25">
      <c r="F109" s="51"/>
      <c r="G109" s="51"/>
    </row>
    <row r="110" spans="6:7" x14ac:dyDescent="0.25">
      <c r="F110" s="51"/>
      <c r="G110" s="51"/>
    </row>
    <row r="111" spans="6:7" x14ac:dyDescent="0.25">
      <c r="F111" s="51"/>
      <c r="G111" s="51"/>
    </row>
    <row r="112" spans="6:7" x14ac:dyDescent="0.25">
      <c r="F112" s="51"/>
      <c r="G112" s="51"/>
    </row>
    <row r="113" spans="6:7" x14ac:dyDescent="0.25">
      <c r="F113" s="51"/>
      <c r="G113" s="51"/>
    </row>
  </sheetData>
  <mergeCells count="1">
    <mergeCell ref="B1:I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7"/>
  <sheetViews>
    <sheetView tabSelected="1" zoomScaleNormal="100" workbookViewId="0">
      <selection activeCell="C13" sqref="C13"/>
    </sheetView>
  </sheetViews>
  <sheetFormatPr defaultRowHeight="15" x14ac:dyDescent="0.25"/>
  <cols>
    <col min="1" max="1" width="9.140625" style="51"/>
    <col min="2" max="2" width="10.5703125" customWidth="1"/>
    <col min="3" max="3" width="37.28515625" customWidth="1"/>
    <col min="4" max="4" width="15.85546875" customWidth="1"/>
    <col min="5" max="5" width="66.85546875" customWidth="1"/>
    <col min="6" max="7" width="24.42578125" style="44" customWidth="1"/>
    <col min="8" max="8" width="28.28515625" style="44" customWidth="1"/>
    <col min="9" max="9" width="24.42578125" customWidth="1"/>
    <col min="10" max="12" width="9.140625" style="51"/>
  </cols>
  <sheetData>
    <row r="1" spans="2:9" x14ac:dyDescent="0.25">
      <c r="B1" s="82" t="s">
        <v>200</v>
      </c>
      <c r="C1" s="82"/>
      <c r="D1" s="82"/>
      <c r="E1" s="82"/>
      <c r="F1" s="82"/>
      <c r="G1" s="82"/>
      <c r="H1" s="82"/>
      <c r="I1" s="82"/>
    </row>
    <row r="2" spans="2:9" ht="15.75" thickBot="1" x14ac:dyDescent="0.3">
      <c r="B2" s="82"/>
      <c r="C2" s="82"/>
      <c r="D2" s="82"/>
      <c r="E2" s="82"/>
      <c r="F2" s="82"/>
      <c r="G2" s="82"/>
      <c r="H2" s="82"/>
      <c r="I2" s="82"/>
    </row>
    <row r="3" spans="2:9" ht="16.5" thickTop="1" thickBot="1" x14ac:dyDescent="0.3">
      <c r="B3" s="2" t="s">
        <v>0</v>
      </c>
      <c r="C3" s="3" t="s">
        <v>1</v>
      </c>
      <c r="D3" s="4" t="s">
        <v>4</v>
      </c>
      <c r="E3" s="3" t="s">
        <v>2</v>
      </c>
      <c r="F3" s="32" t="s">
        <v>3</v>
      </c>
      <c r="G3" s="33" t="s">
        <v>5</v>
      </c>
      <c r="H3" s="45" t="s">
        <v>6</v>
      </c>
      <c r="I3" s="5" t="s">
        <v>7</v>
      </c>
    </row>
    <row r="4" spans="2:9" ht="18.75" customHeight="1" thickBot="1" x14ac:dyDescent="0.3">
      <c r="B4" s="6">
        <v>1</v>
      </c>
      <c r="C4" s="20" t="s">
        <v>123</v>
      </c>
      <c r="D4" s="7" t="s">
        <v>124</v>
      </c>
      <c r="E4" s="17" t="s">
        <v>125</v>
      </c>
      <c r="F4" s="34">
        <f>I4*0.8</f>
        <v>4000</v>
      </c>
      <c r="G4" s="35">
        <v>15</v>
      </c>
      <c r="H4" s="1">
        <f>F4</f>
        <v>4000</v>
      </c>
      <c r="I4" s="8">
        <v>5000</v>
      </c>
    </row>
    <row r="5" spans="2:9" ht="30.75" customHeight="1" thickBot="1" x14ac:dyDescent="0.3">
      <c r="B5" s="6">
        <v>2</v>
      </c>
      <c r="C5" s="20" t="s">
        <v>126</v>
      </c>
      <c r="D5" s="7" t="s">
        <v>124</v>
      </c>
      <c r="E5" s="46" t="s">
        <v>185</v>
      </c>
      <c r="F5" s="34">
        <f>I5*0.8</f>
        <v>2400</v>
      </c>
      <c r="G5" s="35">
        <v>14.5</v>
      </c>
      <c r="H5" s="1">
        <f>F4+H4</f>
        <v>8000</v>
      </c>
      <c r="I5" s="8">
        <v>3000</v>
      </c>
    </row>
    <row r="6" spans="2:9" ht="15.75" thickBot="1" x14ac:dyDescent="0.3">
      <c r="B6" s="6">
        <v>3</v>
      </c>
      <c r="C6" s="20" t="s">
        <v>127</v>
      </c>
      <c r="D6" s="7" t="s">
        <v>124</v>
      </c>
      <c r="E6" s="17" t="s">
        <v>128</v>
      </c>
      <c r="F6" s="34">
        <f t="shared" ref="F6:F32" si="0">I6*0.8</f>
        <v>4000</v>
      </c>
      <c r="G6" s="35">
        <v>13.5</v>
      </c>
      <c r="H6" s="1">
        <f>F6+H5</f>
        <v>12000</v>
      </c>
      <c r="I6" s="8">
        <v>5000</v>
      </c>
    </row>
    <row r="7" spans="2:9" ht="19.5" customHeight="1" thickBot="1" x14ac:dyDescent="0.3">
      <c r="B7" s="6">
        <v>4</v>
      </c>
      <c r="C7" s="20" t="s">
        <v>129</v>
      </c>
      <c r="D7" s="7" t="s">
        <v>124</v>
      </c>
      <c r="E7" s="17" t="s">
        <v>130</v>
      </c>
      <c r="F7" s="34">
        <f t="shared" si="0"/>
        <v>4000</v>
      </c>
      <c r="G7" s="35">
        <v>13.5</v>
      </c>
      <c r="H7" s="1">
        <f>F7+H6</f>
        <v>16000</v>
      </c>
      <c r="I7" s="8">
        <v>5000</v>
      </c>
    </row>
    <row r="8" spans="2:9" ht="19.5" customHeight="1" thickBot="1" x14ac:dyDescent="0.3">
      <c r="B8" s="6">
        <v>5</v>
      </c>
      <c r="C8" s="20" t="s">
        <v>131</v>
      </c>
      <c r="D8" s="7" t="s">
        <v>132</v>
      </c>
      <c r="E8" s="17" t="s">
        <v>133</v>
      </c>
      <c r="F8" s="34">
        <f t="shared" si="0"/>
        <v>4000</v>
      </c>
      <c r="G8" s="35">
        <v>13</v>
      </c>
      <c r="H8" s="1">
        <f t="shared" ref="H8:H32" si="1">F8+H7</f>
        <v>20000</v>
      </c>
      <c r="I8" s="8">
        <v>5000</v>
      </c>
    </row>
    <row r="9" spans="2:9" ht="17.25" customHeight="1" thickBot="1" x14ac:dyDescent="0.3">
      <c r="B9" s="6">
        <v>6</v>
      </c>
      <c r="C9" s="20" t="s">
        <v>201</v>
      </c>
      <c r="D9" s="7" t="s">
        <v>124</v>
      </c>
      <c r="E9" s="17" t="s">
        <v>134</v>
      </c>
      <c r="F9" s="34">
        <f t="shared" si="0"/>
        <v>4000</v>
      </c>
      <c r="G9" s="35">
        <v>13</v>
      </c>
      <c r="H9" s="1">
        <f t="shared" si="1"/>
        <v>24000</v>
      </c>
      <c r="I9" s="8">
        <v>5000</v>
      </c>
    </row>
    <row r="10" spans="2:9" ht="15.75" thickBot="1" x14ac:dyDescent="0.3">
      <c r="B10" s="6">
        <v>7</v>
      </c>
      <c r="C10" s="20" t="s">
        <v>135</v>
      </c>
      <c r="D10" s="7" t="s">
        <v>124</v>
      </c>
      <c r="E10" s="17" t="s">
        <v>136</v>
      </c>
      <c r="F10" s="34">
        <f t="shared" si="0"/>
        <v>2400</v>
      </c>
      <c r="G10" s="35">
        <v>12.5</v>
      </c>
      <c r="H10" s="1">
        <f t="shared" si="1"/>
        <v>26400</v>
      </c>
      <c r="I10" s="8">
        <v>3000</v>
      </c>
    </row>
    <row r="11" spans="2:9" ht="20.25" customHeight="1" thickBot="1" x14ac:dyDescent="0.3">
      <c r="B11" s="6">
        <v>8</v>
      </c>
      <c r="C11" s="20" t="s">
        <v>137</v>
      </c>
      <c r="D11" s="7" t="s">
        <v>132</v>
      </c>
      <c r="E11" s="17" t="s">
        <v>138</v>
      </c>
      <c r="F11" s="34">
        <f t="shared" si="0"/>
        <v>4000</v>
      </c>
      <c r="G11" s="35">
        <v>12.5</v>
      </c>
      <c r="H11" s="1">
        <f t="shared" si="1"/>
        <v>30400</v>
      </c>
      <c r="I11" s="8">
        <v>5000</v>
      </c>
    </row>
    <row r="12" spans="2:9" ht="22.5" customHeight="1" thickBot="1" x14ac:dyDescent="0.3">
      <c r="B12" s="6">
        <v>9</v>
      </c>
      <c r="C12" s="20" t="s">
        <v>139</v>
      </c>
      <c r="D12" s="7" t="s">
        <v>124</v>
      </c>
      <c r="E12" s="17" t="s">
        <v>140</v>
      </c>
      <c r="F12" s="34">
        <f t="shared" si="0"/>
        <v>3440</v>
      </c>
      <c r="G12" s="35">
        <v>12.5</v>
      </c>
      <c r="H12" s="1">
        <f t="shared" si="1"/>
        <v>33840</v>
      </c>
      <c r="I12" s="8">
        <v>4300</v>
      </c>
    </row>
    <row r="13" spans="2:9" ht="21" customHeight="1" thickBot="1" x14ac:dyDescent="0.3">
      <c r="B13" s="6">
        <v>10</v>
      </c>
      <c r="C13" s="20" t="s">
        <v>141</v>
      </c>
      <c r="D13" s="7" t="s">
        <v>124</v>
      </c>
      <c r="E13" s="17" t="s">
        <v>142</v>
      </c>
      <c r="F13" s="34">
        <f t="shared" si="0"/>
        <v>2410.56</v>
      </c>
      <c r="G13" s="35">
        <v>12</v>
      </c>
      <c r="H13" s="1">
        <f t="shared" si="1"/>
        <v>36250.559999999998</v>
      </c>
      <c r="I13" s="8">
        <v>3013.2</v>
      </c>
    </row>
    <row r="14" spans="2:9" ht="23.25" customHeight="1" thickBot="1" x14ac:dyDescent="0.3">
      <c r="B14" s="6">
        <v>11</v>
      </c>
      <c r="C14" s="20" t="s">
        <v>143</v>
      </c>
      <c r="D14" s="7" t="s">
        <v>124</v>
      </c>
      <c r="E14" s="17" t="s">
        <v>144</v>
      </c>
      <c r="F14" s="34">
        <f t="shared" si="0"/>
        <v>4000</v>
      </c>
      <c r="G14" s="35">
        <v>12</v>
      </c>
      <c r="H14" s="1">
        <f t="shared" si="1"/>
        <v>40250.559999999998</v>
      </c>
      <c r="I14" s="8">
        <v>5000</v>
      </c>
    </row>
    <row r="15" spans="2:9" ht="24.75" customHeight="1" thickBot="1" x14ac:dyDescent="0.3">
      <c r="B15" s="6">
        <v>12</v>
      </c>
      <c r="C15" s="20" t="s">
        <v>145</v>
      </c>
      <c r="D15" s="7" t="s">
        <v>132</v>
      </c>
      <c r="E15" s="17" t="s">
        <v>146</v>
      </c>
      <c r="F15" s="34">
        <f t="shared" si="0"/>
        <v>4000</v>
      </c>
      <c r="G15" s="35">
        <v>12</v>
      </c>
      <c r="H15" s="1">
        <f t="shared" si="1"/>
        <v>44250.559999999998</v>
      </c>
      <c r="I15" s="8">
        <v>5000</v>
      </c>
    </row>
    <row r="16" spans="2:9" ht="23.25" customHeight="1" thickBot="1" x14ac:dyDescent="0.3">
      <c r="B16" s="6">
        <v>13</v>
      </c>
      <c r="C16" s="20" t="s">
        <v>147</v>
      </c>
      <c r="D16" s="7" t="s">
        <v>124</v>
      </c>
      <c r="E16" s="17" t="s">
        <v>148</v>
      </c>
      <c r="F16" s="34">
        <f t="shared" si="0"/>
        <v>4000</v>
      </c>
      <c r="G16" s="35">
        <v>12</v>
      </c>
      <c r="H16" s="1">
        <f t="shared" si="1"/>
        <v>48250.559999999998</v>
      </c>
      <c r="I16" s="8">
        <v>5000</v>
      </c>
    </row>
    <row r="17" spans="2:9" ht="23.25" customHeight="1" thickBot="1" x14ac:dyDescent="0.3">
      <c r="B17" s="6">
        <v>14</v>
      </c>
      <c r="C17" s="20" t="s">
        <v>149</v>
      </c>
      <c r="D17" s="7" t="s">
        <v>124</v>
      </c>
      <c r="E17" s="17" t="s">
        <v>150</v>
      </c>
      <c r="F17" s="34">
        <f t="shared" si="0"/>
        <v>4000</v>
      </c>
      <c r="G17" s="35">
        <v>12</v>
      </c>
      <c r="H17" s="1">
        <f t="shared" si="1"/>
        <v>52250.559999999998</v>
      </c>
      <c r="I17" s="8">
        <v>5000</v>
      </c>
    </row>
    <row r="18" spans="2:9" ht="15.75" thickBot="1" x14ac:dyDescent="0.3">
      <c r="B18" s="6">
        <v>15</v>
      </c>
      <c r="C18" s="20" t="s">
        <v>151</v>
      </c>
      <c r="D18" s="7" t="s">
        <v>132</v>
      </c>
      <c r="E18" s="17" t="s">
        <v>152</v>
      </c>
      <c r="F18" s="34">
        <f t="shared" si="0"/>
        <v>2880</v>
      </c>
      <c r="G18" s="35">
        <v>12</v>
      </c>
      <c r="H18" s="1">
        <f t="shared" si="1"/>
        <v>55130.559999999998</v>
      </c>
      <c r="I18" s="8">
        <v>3600</v>
      </c>
    </row>
    <row r="19" spans="2:9" ht="18.75" customHeight="1" thickBot="1" x14ac:dyDescent="0.3">
      <c r="B19" s="6">
        <v>16</v>
      </c>
      <c r="C19" s="20" t="s">
        <v>153</v>
      </c>
      <c r="D19" s="7" t="s">
        <v>124</v>
      </c>
      <c r="E19" s="17" t="s">
        <v>154</v>
      </c>
      <c r="F19" s="34">
        <f t="shared" si="0"/>
        <v>4000</v>
      </c>
      <c r="G19" s="35">
        <v>11.5</v>
      </c>
      <c r="H19" s="1">
        <f t="shared" si="1"/>
        <v>59130.559999999998</v>
      </c>
      <c r="I19" s="8">
        <v>5000</v>
      </c>
    </row>
    <row r="20" spans="2:9" ht="17.25" customHeight="1" thickBot="1" x14ac:dyDescent="0.3">
      <c r="B20" s="6">
        <v>17</v>
      </c>
      <c r="C20" s="20" t="s">
        <v>155</v>
      </c>
      <c r="D20" s="7" t="s">
        <v>124</v>
      </c>
      <c r="E20" s="17" t="s">
        <v>156</v>
      </c>
      <c r="F20" s="34">
        <f t="shared" si="0"/>
        <v>4000</v>
      </c>
      <c r="G20" s="35">
        <v>11.5</v>
      </c>
      <c r="H20" s="1">
        <f t="shared" si="1"/>
        <v>63130.559999999998</v>
      </c>
      <c r="I20" s="8">
        <v>5000</v>
      </c>
    </row>
    <row r="21" spans="2:9" ht="18.75" customHeight="1" thickBot="1" x14ac:dyDescent="0.3">
      <c r="B21" s="6">
        <v>18</v>
      </c>
      <c r="C21" s="20" t="s">
        <v>157</v>
      </c>
      <c r="D21" s="7" t="s">
        <v>124</v>
      </c>
      <c r="E21" s="17" t="s">
        <v>158</v>
      </c>
      <c r="F21" s="34">
        <f t="shared" si="0"/>
        <v>4000</v>
      </c>
      <c r="G21" s="35">
        <v>11</v>
      </c>
      <c r="H21" s="47">
        <f t="shared" si="1"/>
        <v>67130.559999999998</v>
      </c>
      <c r="I21" s="8">
        <v>5000</v>
      </c>
    </row>
    <row r="22" spans="2:9" ht="22.5" customHeight="1" thickBot="1" x14ac:dyDescent="0.3">
      <c r="B22" s="6">
        <v>19</v>
      </c>
      <c r="C22" s="20" t="s">
        <v>159</v>
      </c>
      <c r="D22" s="7" t="s">
        <v>124</v>
      </c>
      <c r="E22" s="17" t="s">
        <v>160</v>
      </c>
      <c r="F22" s="34">
        <f t="shared" si="0"/>
        <v>4000</v>
      </c>
      <c r="G22" s="35">
        <v>10.5</v>
      </c>
      <c r="H22" s="47">
        <f t="shared" si="1"/>
        <v>71130.559999999998</v>
      </c>
      <c r="I22" s="8">
        <v>5000</v>
      </c>
    </row>
    <row r="23" spans="2:9" ht="21.75" customHeight="1" thickBot="1" x14ac:dyDescent="0.3">
      <c r="B23" s="12">
        <v>20</v>
      </c>
      <c r="C23" s="30" t="s">
        <v>161</v>
      </c>
      <c r="D23" s="13" t="s">
        <v>124</v>
      </c>
      <c r="E23" s="18" t="s">
        <v>162</v>
      </c>
      <c r="F23" s="38">
        <f t="shared" si="0"/>
        <v>4000</v>
      </c>
      <c r="G23" s="39">
        <v>10.5</v>
      </c>
      <c r="H23" s="1">
        <f t="shared" si="1"/>
        <v>75130.559999999998</v>
      </c>
      <c r="I23" s="14">
        <v>5000</v>
      </c>
    </row>
    <row r="24" spans="2:9" ht="20.25" customHeight="1" thickBot="1" x14ac:dyDescent="0.3">
      <c r="B24" s="27">
        <v>21</v>
      </c>
      <c r="C24" s="31" t="s">
        <v>163</v>
      </c>
      <c r="D24" s="28" t="s">
        <v>124</v>
      </c>
      <c r="E24" s="29" t="s">
        <v>164</v>
      </c>
      <c r="F24" s="36">
        <f t="shared" si="0"/>
        <v>3200</v>
      </c>
      <c r="G24" s="37">
        <v>10.5</v>
      </c>
      <c r="H24" s="48">
        <f t="shared" si="1"/>
        <v>78330.559999999998</v>
      </c>
      <c r="I24" s="49">
        <v>4000</v>
      </c>
    </row>
    <row r="25" spans="2:9" ht="23.25" customHeight="1" thickTop="1" thickBot="1" x14ac:dyDescent="0.3">
      <c r="B25" s="12">
        <v>22</v>
      </c>
      <c r="C25" s="30" t="s">
        <v>165</v>
      </c>
      <c r="D25" s="13" t="s">
        <v>124</v>
      </c>
      <c r="E25" s="18" t="s">
        <v>166</v>
      </c>
      <c r="F25" s="38">
        <f t="shared" si="0"/>
        <v>4000</v>
      </c>
      <c r="G25" s="39">
        <v>10</v>
      </c>
      <c r="H25" s="1">
        <f t="shared" si="1"/>
        <v>82330.559999999998</v>
      </c>
      <c r="I25" s="14">
        <v>5000</v>
      </c>
    </row>
    <row r="26" spans="2:9" ht="24.75" customHeight="1" thickBot="1" x14ac:dyDescent="0.3">
      <c r="B26" s="6">
        <v>23</v>
      </c>
      <c r="C26" s="20" t="s">
        <v>167</v>
      </c>
      <c r="D26" s="7" t="s">
        <v>132</v>
      </c>
      <c r="E26" s="17" t="s">
        <v>168</v>
      </c>
      <c r="F26" s="34">
        <f t="shared" si="0"/>
        <v>4000</v>
      </c>
      <c r="G26" s="35">
        <v>10</v>
      </c>
      <c r="H26" s="1">
        <f t="shared" si="1"/>
        <v>86330.559999999998</v>
      </c>
      <c r="I26" s="8">
        <v>5000</v>
      </c>
    </row>
    <row r="27" spans="2:9" ht="22.5" customHeight="1" thickBot="1" x14ac:dyDescent="0.3">
      <c r="B27" s="6">
        <v>24</v>
      </c>
      <c r="C27" s="21" t="s">
        <v>169</v>
      </c>
      <c r="D27" s="13" t="s">
        <v>124</v>
      </c>
      <c r="E27" s="18" t="s">
        <v>170</v>
      </c>
      <c r="F27" s="34">
        <f t="shared" si="0"/>
        <v>1440</v>
      </c>
      <c r="G27" s="39">
        <v>10</v>
      </c>
      <c r="H27" s="1">
        <f t="shared" si="1"/>
        <v>87770.559999999998</v>
      </c>
      <c r="I27" s="14">
        <v>1800</v>
      </c>
    </row>
    <row r="28" spans="2:9" ht="19.5" customHeight="1" thickBot="1" x14ac:dyDescent="0.3">
      <c r="B28" s="6">
        <v>25</v>
      </c>
      <c r="C28" s="17" t="s">
        <v>171</v>
      </c>
      <c r="D28" s="7" t="s">
        <v>124</v>
      </c>
      <c r="E28" s="17" t="s">
        <v>172</v>
      </c>
      <c r="F28" s="34">
        <f t="shared" si="0"/>
        <v>4000</v>
      </c>
      <c r="G28" s="35">
        <v>10</v>
      </c>
      <c r="H28" s="1">
        <f t="shared" si="1"/>
        <v>91770.559999999998</v>
      </c>
      <c r="I28" s="8">
        <v>5000</v>
      </c>
    </row>
    <row r="29" spans="2:9" ht="15.75" thickBot="1" x14ac:dyDescent="0.3">
      <c r="B29" s="6">
        <v>26</v>
      </c>
      <c r="C29" s="17" t="s">
        <v>173</v>
      </c>
      <c r="D29" s="7" t="s">
        <v>124</v>
      </c>
      <c r="E29" s="17" t="s">
        <v>174</v>
      </c>
      <c r="F29" s="34">
        <f t="shared" si="0"/>
        <v>2400</v>
      </c>
      <c r="G29" s="35">
        <v>9.5</v>
      </c>
      <c r="H29" s="1">
        <f t="shared" si="1"/>
        <v>94170.559999999998</v>
      </c>
      <c r="I29" s="8">
        <v>3000</v>
      </c>
    </row>
    <row r="30" spans="2:9" ht="21" customHeight="1" thickBot="1" x14ac:dyDescent="0.3">
      <c r="B30" s="6">
        <v>27</v>
      </c>
      <c r="C30" s="17" t="s">
        <v>175</v>
      </c>
      <c r="D30" s="7" t="s">
        <v>124</v>
      </c>
      <c r="E30" s="17" t="s">
        <v>176</v>
      </c>
      <c r="F30" s="34">
        <f t="shared" si="0"/>
        <v>3933.9040000000005</v>
      </c>
      <c r="G30" s="35">
        <v>9.5</v>
      </c>
      <c r="H30" s="1">
        <f t="shared" si="1"/>
        <v>98104.463999999993</v>
      </c>
      <c r="I30" s="8">
        <v>4917.38</v>
      </c>
    </row>
    <row r="31" spans="2:9" ht="23.25" customHeight="1" thickBot="1" x14ac:dyDescent="0.3">
      <c r="B31" s="6">
        <v>28</v>
      </c>
      <c r="C31" s="17" t="s">
        <v>177</v>
      </c>
      <c r="D31" s="7" t="s">
        <v>124</v>
      </c>
      <c r="E31" s="17" t="s">
        <v>148</v>
      </c>
      <c r="F31" s="34">
        <f t="shared" si="0"/>
        <v>4000</v>
      </c>
      <c r="G31" s="35">
        <v>8.5</v>
      </c>
      <c r="H31" s="1">
        <f t="shared" si="1"/>
        <v>102104.46399999999</v>
      </c>
      <c r="I31" s="8">
        <v>5000</v>
      </c>
    </row>
    <row r="32" spans="2:9" ht="39.75" customHeight="1" thickBot="1" x14ac:dyDescent="0.3">
      <c r="B32" s="6">
        <v>29</v>
      </c>
      <c r="C32" s="17" t="s">
        <v>180</v>
      </c>
      <c r="D32" s="7" t="s">
        <v>124</v>
      </c>
      <c r="E32" s="17" t="s">
        <v>178</v>
      </c>
      <c r="F32" s="34">
        <f t="shared" si="0"/>
        <v>4000</v>
      </c>
      <c r="G32" s="35">
        <v>8</v>
      </c>
      <c r="H32" s="1">
        <f t="shared" si="1"/>
        <v>106104.46399999999</v>
      </c>
      <c r="I32" s="8">
        <v>5000</v>
      </c>
    </row>
    <row r="33" spans="2:12" ht="23.25" customHeight="1" x14ac:dyDescent="0.25">
      <c r="B33" s="59"/>
      <c r="C33" s="60"/>
      <c r="D33" s="61"/>
      <c r="E33" s="62"/>
      <c r="F33" s="63"/>
      <c r="G33" s="59"/>
      <c r="H33" s="64"/>
      <c r="I33" s="63"/>
    </row>
    <row r="34" spans="2:12" ht="22.5" customHeight="1" x14ac:dyDescent="0.25">
      <c r="B34" s="54"/>
      <c r="C34" s="55"/>
      <c r="D34" s="56"/>
      <c r="E34" s="57"/>
      <c r="F34" s="58"/>
      <c r="G34" s="54"/>
      <c r="H34" s="64"/>
      <c r="I34" s="58"/>
    </row>
    <row r="35" spans="2:12" ht="23.25" customHeight="1" x14ac:dyDescent="0.25">
      <c r="B35" s="54"/>
      <c r="C35" s="58"/>
      <c r="D35" s="58"/>
      <c r="E35" s="51"/>
      <c r="F35" s="51"/>
      <c r="G35" s="51"/>
      <c r="H35"/>
      <c r="J35"/>
      <c r="K35"/>
      <c r="L35"/>
    </row>
    <row r="36" spans="2:12" x14ac:dyDescent="0.25">
      <c r="B36" s="54"/>
      <c r="C36" s="64"/>
      <c r="D36" s="58"/>
      <c r="E36" s="51"/>
      <c r="F36" s="51"/>
      <c r="G36" s="51"/>
      <c r="H36"/>
      <c r="J36"/>
      <c r="K36"/>
      <c r="L36"/>
    </row>
    <row r="37" spans="2:12" ht="48" customHeight="1" x14ac:dyDescent="0.25">
      <c r="B37" s="54"/>
      <c r="C37" s="64"/>
      <c r="D37" s="58"/>
      <c r="E37" s="51"/>
      <c r="F37" s="51"/>
      <c r="G37" s="51"/>
      <c r="H37"/>
      <c r="J37"/>
      <c r="K37"/>
      <c r="L37"/>
    </row>
    <row r="38" spans="2:12" ht="66" customHeight="1" x14ac:dyDescent="0.25">
      <c r="B38" s="54"/>
      <c r="C38" s="64"/>
      <c r="D38" s="58"/>
      <c r="E38" s="51"/>
      <c r="F38" s="51"/>
      <c r="G38" s="51"/>
      <c r="H38"/>
      <c r="J38"/>
      <c r="K38"/>
      <c r="L38"/>
    </row>
    <row r="39" spans="2:12" x14ac:dyDescent="0.25">
      <c r="B39" s="53"/>
      <c r="C39" s="53"/>
      <c r="D39" s="53"/>
      <c r="E39" s="51"/>
      <c r="F39" s="51"/>
      <c r="G39" s="51"/>
      <c r="H39"/>
      <c r="J39"/>
      <c r="K39"/>
      <c r="L39"/>
    </row>
    <row r="40" spans="2:12" x14ac:dyDescent="0.25">
      <c r="B40" s="51"/>
      <c r="C40" s="51"/>
      <c r="D40" s="51"/>
      <c r="E40" s="51"/>
      <c r="F40" s="51"/>
      <c r="G40" s="51"/>
      <c r="H40"/>
      <c r="J40"/>
      <c r="K40"/>
      <c r="L40"/>
    </row>
    <row r="41" spans="2:12" x14ac:dyDescent="0.25">
      <c r="B41" s="51"/>
      <c r="C41" s="51"/>
      <c r="D41" s="51"/>
      <c r="E41" s="51"/>
      <c r="F41" s="51"/>
      <c r="G41" s="51"/>
      <c r="H41" s="51"/>
      <c r="I41" s="51"/>
    </row>
    <row r="42" spans="2:12" x14ac:dyDescent="0.25">
      <c r="B42" s="51"/>
      <c r="C42" s="51"/>
      <c r="D42" s="51"/>
      <c r="E42" s="51"/>
      <c r="F42" s="51"/>
      <c r="G42" s="51"/>
      <c r="H42" s="51"/>
      <c r="I42" s="51"/>
    </row>
    <row r="43" spans="2:12" x14ac:dyDescent="0.25">
      <c r="B43" s="51"/>
      <c r="C43" s="51"/>
      <c r="D43" s="51"/>
      <c r="E43" s="51"/>
      <c r="F43" s="51"/>
      <c r="G43" s="51"/>
      <c r="H43" s="51"/>
      <c r="I43" s="51"/>
    </row>
    <row r="44" spans="2:12" x14ac:dyDescent="0.25">
      <c r="B44" s="51"/>
      <c r="C44" s="51"/>
      <c r="D44" s="51"/>
      <c r="E44" s="51"/>
      <c r="F44" s="51"/>
      <c r="G44" s="51"/>
      <c r="H44" s="51"/>
      <c r="I44" s="51"/>
    </row>
    <row r="45" spans="2:12" x14ac:dyDescent="0.25">
      <c r="B45" s="51"/>
      <c r="C45" s="51"/>
      <c r="D45" s="51"/>
      <c r="E45" s="51"/>
      <c r="F45" s="51"/>
      <c r="G45" s="51"/>
      <c r="H45" s="51"/>
      <c r="I45" s="51"/>
    </row>
    <row r="46" spans="2:12" x14ac:dyDescent="0.25">
      <c r="B46" s="51"/>
      <c r="C46" s="51"/>
      <c r="D46" s="51"/>
      <c r="E46" s="51"/>
      <c r="F46" s="51"/>
      <c r="G46" s="51"/>
      <c r="H46" s="51"/>
      <c r="I46" s="51"/>
    </row>
    <row r="47" spans="2:12" x14ac:dyDescent="0.25">
      <c r="B47" s="51"/>
      <c r="C47" s="51"/>
      <c r="D47" s="51"/>
      <c r="E47" s="51"/>
      <c r="F47" s="51"/>
      <c r="G47" s="51"/>
      <c r="H47" s="51"/>
      <c r="I47" s="51"/>
    </row>
    <row r="48" spans="2:12" x14ac:dyDescent="0.25">
      <c r="B48" s="51"/>
      <c r="C48" s="51"/>
      <c r="D48" s="51"/>
      <c r="E48" s="51"/>
      <c r="F48" s="51"/>
      <c r="G48" s="51"/>
      <c r="H48" s="51"/>
      <c r="I48" s="51"/>
    </row>
    <row r="49" spans="2:9" x14ac:dyDescent="0.25">
      <c r="B49" s="51"/>
      <c r="C49" s="51"/>
      <c r="D49" s="51"/>
      <c r="E49" s="51"/>
      <c r="F49" s="51"/>
      <c r="G49" s="51"/>
      <c r="H49" s="51"/>
      <c r="I49" s="51"/>
    </row>
    <row r="50" spans="2:9" x14ac:dyDescent="0.25">
      <c r="B50" s="51"/>
      <c r="C50" s="51"/>
      <c r="D50" s="51"/>
      <c r="E50" s="51"/>
      <c r="F50" s="51"/>
      <c r="G50" s="51"/>
      <c r="H50" s="51"/>
      <c r="I50" s="51"/>
    </row>
    <row r="51" spans="2:9" x14ac:dyDescent="0.25">
      <c r="B51" s="51"/>
      <c r="C51" s="51"/>
      <c r="D51" s="51"/>
      <c r="E51" s="51"/>
      <c r="F51" s="51"/>
      <c r="G51" s="51"/>
      <c r="H51" s="51"/>
      <c r="I51" s="51"/>
    </row>
    <row r="52" spans="2:9" x14ac:dyDescent="0.25">
      <c r="B52" s="51"/>
      <c r="C52" s="51"/>
      <c r="D52" s="51"/>
      <c r="E52" s="51"/>
      <c r="F52" s="51"/>
      <c r="G52" s="51"/>
      <c r="H52" s="51"/>
      <c r="I52" s="51"/>
    </row>
    <row r="53" spans="2:9" x14ac:dyDescent="0.25">
      <c r="B53" s="51"/>
      <c r="C53" s="51"/>
      <c r="D53" s="51"/>
      <c r="E53" s="51"/>
      <c r="F53" s="51"/>
      <c r="G53" s="51"/>
      <c r="H53" s="51"/>
      <c r="I53" s="51"/>
    </row>
    <row r="54" spans="2:9" x14ac:dyDescent="0.25">
      <c r="B54" s="51"/>
      <c r="C54" s="51"/>
      <c r="D54" s="51"/>
      <c r="E54" s="51"/>
      <c r="F54" s="51"/>
      <c r="G54" s="51"/>
      <c r="H54" s="51"/>
      <c r="I54" s="51"/>
    </row>
    <row r="55" spans="2:9" x14ac:dyDescent="0.25">
      <c r="B55" s="51"/>
      <c r="C55" s="51"/>
      <c r="D55" s="51"/>
      <c r="E55" s="51"/>
      <c r="F55" s="51"/>
      <c r="G55" s="51"/>
      <c r="H55" s="51"/>
      <c r="I55" s="51"/>
    </row>
    <row r="56" spans="2:9" x14ac:dyDescent="0.25">
      <c r="B56" s="51"/>
      <c r="C56" s="51"/>
      <c r="D56" s="51"/>
      <c r="E56" s="51"/>
      <c r="F56" s="51"/>
      <c r="G56" s="51"/>
      <c r="H56" s="51"/>
      <c r="I56" s="51"/>
    </row>
    <row r="57" spans="2:9" x14ac:dyDescent="0.25">
      <c r="B57" s="51"/>
      <c r="C57" s="51"/>
      <c r="D57" s="51"/>
      <c r="E57" s="51"/>
      <c r="F57" s="51"/>
      <c r="G57" s="51"/>
      <c r="H57" s="51"/>
      <c r="I57" s="51"/>
    </row>
    <row r="58" spans="2:9" x14ac:dyDescent="0.25">
      <c r="B58" s="51"/>
      <c r="C58" s="51"/>
      <c r="D58" s="51"/>
      <c r="E58" s="51"/>
      <c r="F58" s="51"/>
      <c r="G58" s="51"/>
      <c r="H58" s="51"/>
      <c r="I58" s="51"/>
    </row>
    <row r="59" spans="2:9" x14ac:dyDescent="0.25">
      <c r="B59" s="51"/>
      <c r="C59" s="51"/>
      <c r="D59" s="51"/>
      <c r="E59" s="51"/>
      <c r="F59" s="51"/>
      <c r="G59" s="51"/>
      <c r="H59" s="51"/>
      <c r="I59" s="51"/>
    </row>
    <row r="60" spans="2:9" x14ac:dyDescent="0.25">
      <c r="B60" s="51"/>
      <c r="C60" s="51"/>
      <c r="D60" s="51"/>
      <c r="E60" s="51"/>
      <c r="F60" s="51"/>
      <c r="G60" s="51"/>
      <c r="H60" s="51"/>
      <c r="I60" s="51"/>
    </row>
    <row r="61" spans="2:9" x14ac:dyDescent="0.25">
      <c r="B61" s="51"/>
      <c r="C61" s="51"/>
      <c r="D61" s="51"/>
      <c r="E61" s="51"/>
      <c r="F61" s="51"/>
      <c r="G61" s="51"/>
      <c r="H61" s="51"/>
      <c r="I61" s="51"/>
    </row>
    <row r="62" spans="2:9" x14ac:dyDescent="0.25">
      <c r="B62" s="51"/>
      <c r="C62" s="51"/>
      <c r="D62" s="51"/>
      <c r="E62" s="51"/>
      <c r="F62" s="51"/>
      <c r="G62" s="51"/>
      <c r="H62" s="51"/>
      <c r="I62" s="51"/>
    </row>
    <row r="63" spans="2:9" x14ac:dyDescent="0.25">
      <c r="B63" s="51"/>
      <c r="C63" s="51"/>
      <c r="D63" s="51"/>
      <c r="E63" s="51"/>
      <c r="F63" s="51"/>
      <c r="G63" s="51"/>
      <c r="H63" s="51"/>
      <c r="I63" s="51"/>
    </row>
    <row r="64" spans="2:9" x14ac:dyDescent="0.25">
      <c r="B64" s="51"/>
      <c r="C64" s="51"/>
      <c r="D64" s="51"/>
      <c r="E64" s="51"/>
      <c r="F64" s="51"/>
      <c r="G64" s="51"/>
      <c r="H64" s="51"/>
      <c r="I64" s="51"/>
    </row>
    <row r="65" spans="2:9" x14ac:dyDescent="0.25">
      <c r="B65" s="51"/>
      <c r="C65" s="51"/>
      <c r="D65" s="51"/>
      <c r="E65" s="51"/>
      <c r="F65" s="51"/>
      <c r="G65" s="51"/>
      <c r="H65" s="51"/>
      <c r="I65" s="51"/>
    </row>
    <row r="66" spans="2:9" x14ac:dyDescent="0.25">
      <c r="B66" s="51"/>
      <c r="C66" s="51"/>
      <c r="D66" s="51"/>
      <c r="E66" s="51"/>
      <c r="F66" s="51"/>
      <c r="G66" s="51"/>
      <c r="H66" s="51"/>
      <c r="I66" s="51"/>
    </row>
    <row r="67" spans="2:9" x14ac:dyDescent="0.25">
      <c r="B67" s="51"/>
      <c r="C67" s="51"/>
      <c r="D67" s="51"/>
      <c r="E67" s="51"/>
      <c r="F67" s="51"/>
      <c r="G67" s="51"/>
      <c r="H67" s="51"/>
      <c r="I67" s="51"/>
    </row>
    <row r="68" spans="2:9" x14ac:dyDescent="0.25">
      <c r="B68" s="51"/>
      <c r="C68" s="51"/>
      <c r="D68" s="51"/>
      <c r="E68" s="51"/>
      <c r="F68" s="51"/>
      <c r="G68" s="51"/>
      <c r="H68" s="51"/>
      <c r="I68" s="51"/>
    </row>
    <row r="69" spans="2:9" x14ac:dyDescent="0.25">
      <c r="B69" s="51"/>
      <c r="C69" s="51"/>
      <c r="D69" s="51"/>
      <c r="E69" s="51"/>
      <c r="F69" s="51"/>
      <c r="G69" s="51"/>
      <c r="H69" s="51"/>
      <c r="I69" s="51"/>
    </row>
    <row r="70" spans="2:9" x14ac:dyDescent="0.25">
      <c r="B70" s="51"/>
      <c r="C70" s="51"/>
      <c r="D70" s="51"/>
      <c r="E70" s="51"/>
      <c r="F70" s="51"/>
      <c r="G70" s="51"/>
      <c r="H70" s="51"/>
      <c r="I70" s="51"/>
    </row>
    <row r="71" spans="2:9" x14ac:dyDescent="0.25">
      <c r="B71" s="51"/>
      <c r="C71" s="51"/>
      <c r="D71" s="51"/>
      <c r="E71" s="51"/>
      <c r="F71" s="51"/>
      <c r="G71" s="51"/>
      <c r="H71" s="51"/>
      <c r="I71" s="51"/>
    </row>
    <row r="72" spans="2:9" x14ac:dyDescent="0.25">
      <c r="B72" s="51"/>
      <c r="C72" s="51"/>
      <c r="D72" s="51"/>
      <c r="E72" s="51"/>
      <c r="F72" s="51"/>
      <c r="G72" s="51"/>
      <c r="H72" s="51"/>
      <c r="I72" s="51"/>
    </row>
    <row r="73" spans="2:9" x14ac:dyDescent="0.25">
      <c r="B73" s="51"/>
      <c r="C73" s="51"/>
      <c r="D73" s="51"/>
      <c r="E73" s="51"/>
      <c r="F73" s="51"/>
      <c r="G73" s="51"/>
      <c r="H73" s="51"/>
      <c r="I73" s="51"/>
    </row>
    <row r="74" spans="2:9" x14ac:dyDescent="0.25">
      <c r="B74" s="51"/>
      <c r="C74" s="51"/>
      <c r="D74" s="51"/>
      <c r="E74" s="51"/>
      <c r="F74" s="51"/>
      <c r="G74" s="51"/>
      <c r="H74" s="51"/>
      <c r="I74" s="51"/>
    </row>
    <row r="75" spans="2:9" x14ac:dyDescent="0.25">
      <c r="B75" s="51"/>
      <c r="C75" s="51"/>
      <c r="D75" s="51"/>
      <c r="E75" s="51"/>
      <c r="F75" s="51"/>
      <c r="G75" s="51"/>
      <c r="H75" s="51"/>
      <c r="I75" s="51"/>
    </row>
    <row r="76" spans="2:9" x14ac:dyDescent="0.25">
      <c r="B76" s="51"/>
      <c r="C76" s="51"/>
      <c r="D76" s="51"/>
      <c r="E76" s="51"/>
      <c r="F76" s="51"/>
      <c r="G76" s="51"/>
      <c r="H76" s="51"/>
      <c r="I76" s="51"/>
    </row>
    <row r="77" spans="2:9" x14ac:dyDescent="0.25">
      <c r="B77" s="51"/>
      <c r="C77" s="51"/>
      <c r="D77" s="51"/>
      <c r="E77" s="51"/>
      <c r="F77" s="51"/>
      <c r="G77" s="51"/>
      <c r="H77" s="51"/>
      <c r="I77" s="51"/>
    </row>
    <row r="78" spans="2:9" x14ac:dyDescent="0.25">
      <c r="B78" s="51"/>
      <c r="C78" s="51"/>
      <c r="D78" s="51"/>
      <c r="E78" s="51"/>
      <c r="F78" s="51"/>
      <c r="G78" s="51"/>
      <c r="H78" s="51"/>
      <c r="I78" s="51"/>
    </row>
    <row r="79" spans="2:9" x14ac:dyDescent="0.25">
      <c r="B79" s="51"/>
      <c r="C79" s="51"/>
      <c r="D79" s="51"/>
      <c r="E79" s="51"/>
      <c r="F79" s="51"/>
      <c r="G79" s="51"/>
      <c r="H79" s="51"/>
      <c r="I79" s="51"/>
    </row>
    <row r="80" spans="2:9" x14ac:dyDescent="0.25">
      <c r="B80" s="51"/>
      <c r="C80" s="51"/>
      <c r="D80" s="51"/>
      <c r="E80" s="51"/>
      <c r="F80" s="51"/>
      <c r="G80" s="51"/>
      <c r="H80" s="51"/>
      <c r="I80" s="51"/>
    </row>
    <row r="81" spans="2:9" x14ac:dyDescent="0.25">
      <c r="B81" s="51"/>
      <c r="C81" s="51"/>
      <c r="D81" s="51"/>
      <c r="E81" s="51"/>
      <c r="F81" s="51"/>
      <c r="G81" s="51"/>
      <c r="H81" s="51"/>
      <c r="I81" s="51"/>
    </row>
    <row r="82" spans="2:9" x14ac:dyDescent="0.25">
      <c r="B82" s="51"/>
      <c r="C82" s="51"/>
      <c r="D82" s="51"/>
      <c r="E82" s="51"/>
      <c r="F82" s="51"/>
      <c r="G82" s="51"/>
      <c r="H82" s="51"/>
      <c r="I82" s="51"/>
    </row>
    <row r="83" spans="2:9" x14ac:dyDescent="0.25">
      <c r="B83" s="51"/>
      <c r="C83" s="51"/>
      <c r="D83" s="51"/>
      <c r="E83" s="51"/>
      <c r="F83" s="51"/>
      <c r="G83" s="51"/>
      <c r="H83" s="51"/>
      <c r="I83" s="51"/>
    </row>
    <row r="84" spans="2:9" x14ac:dyDescent="0.25">
      <c r="B84" s="51"/>
      <c r="C84" s="51"/>
      <c r="D84" s="51"/>
      <c r="E84" s="51"/>
      <c r="F84" s="51"/>
      <c r="G84" s="51"/>
      <c r="H84" s="51"/>
      <c r="I84" s="51"/>
    </row>
    <row r="85" spans="2:9" x14ac:dyDescent="0.25">
      <c r="B85" s="51"/>
      <c r="C85" s="51"/>
      <c r="D85" s="51"/>
      <c r="E85" s="51"/>
      <c r="F85" s="51"/>
      <c r="G85" s="51"/>
      <c r="H85" s="51"/>
      <c r="I85" s="51"/>
    </row>
    <row r="86" spans="2:9" x14ac:dyDescent="0.25">
      <c r="B86" s="51"/>
      <c r="C86" s="51"/>
      <c r="D86" s="51"/>
      <c r="E86" s="51"/>
      <c r="F86" s="51"/>
      <c r="G86" s="51"/>
      <c r="H86" s="51"/>
      <c r="I86" s="51"/>
    </row>
    <row r="87" spans="2:9" x14ac:dyDescent="0.25">
      <c r="B87" s="51"/>
      <c r="C87" s="51"/>
      <c r="D87" s="51"/>
      <c r="E87" s="51"/>
      <c r="F87" s="51"/>
      <c r="G87" s="51"/>
      <c r="H87" s="51"/>
      <c r="I87" s="51"/>
    </row>
    <row r="88" spans="2:9" x14ac:dyDescent="0.25">
      <c r="B88" s="51"/>
      <c r="C88" s="51"/>
      <c r="D88" s="51"/>
      <c r="E88" s="51"/>
      <c r="F88" s="51"/>
      <c r="G88" s="51"/>
      <c r="H88" s="51"/>
      <c r="I88" s="51"/>
    </row>
    <row r="89" spans="2:9" x14ac:dyDescent="0.25">
      <c r="B89" s="51"/>
      <c r="C89" s="51"/>
      <c r="D89" s="51"/>
      <c r="E89" s="51"/>
      <c r="F89" s="51"/>
      <c r="G89" s="51"/>
      <c r="H89" s="51"/>
      <c r="I89" s="51"/>
    </row>
    <row r="90" spans="2:9" x14ac:dyDescent="0.25">
      <c r="B90" s="51"/>
      <c r="C90" s="51"/>
      <c r="D90" s="51"/>
      <c r="E90" s="51"/>
      <c r="F90" s="51"/>
      <c r="G90" s="51"/>
      <c r="H90" s="51"/>
      <c r="I90" s="51"/>
    </row>
    <row r="91" spans="2:9" x14ac:dyDescent="0.25">
      <c r="B91" s="51"/>
      <c r="C91" s="51"/>
      <c r="D91" s="51"/>
      <c r="E91" s="51"/>
      <c r="F91" s="51"/>
      <c r="G91" s="51"/>
      <c r="H91" s="51"/>
      <c r="I91" s="51"/>
    </row>
    <row r="92" spans="2:9" x14ac:dyDescent="0.25">
      <c r="B92" s="51"/>
      <c r="C92" s="51"/>
      <c r="D92" s="51"/>
      <c r="E92" s="51"/>
      <c r="F92" s="51"/>
      <c r="G92" s="51"/>
      <c r="H92" s="51"/>
      <c r="I92" s="51"/>
    </row>
    <row r="93" spans="2:9" x14ac:dyDescent="0.25">
      <c r="B93" s="51"/>
      <c r="C93" s="51"/>
      <c r="D93" s="51"/>
      <c r="E93" s="51"/>
      <c r="F93" s="51"/>
      <c r="G93" s="51"/>
      <c r="H93" s="51"/>
      <c r="I93" s="51"/>
    </row>
    <row r="94" spans="2:9" x14ac:dyDescent="0.25">
      <c r="B94" s="51"/>
      <c r="C94" s="51"/>
      <c r="D94" s="51"/>
      <c r="E94" s="51"/>
      <c r="F94" s="51"/>
      <c r="G94" s="51"/>
      <c r="H94" s="51"/>
      <c r="I94" s="51"/>
    </row>
    <row r="95" spans="2:9" x14ac:dyDescent="0.25">
      <c r="B95" s="51"/>
      <c r="C95" s="51"/>
      <c r="D95" s="51"/>
      <c r="E95" s="51"/>
      <c r="F95" s="51"/>
      <c r="G95" s="51"/>
      <c r="H95" s="51"/>
      <c r="I95" s="51"/>
    </row>
    <row r="96" spans="2:9" x14ac:dyDescent="0.25">
      <c r="B96" s="51"/>
      <c r="C96" s="51"/>
      <c r="D96" s="51"/>
      <c r="E96" s="51"/>
      <c r="F96" s="51"/>
      <c r="G96" s="51"/>
      <c r="H96" s="51"/>
      <c r="I96" s="51"/>
    </row>
    <row r="97" spans="2:9" x14ac:dyDescent="0.25">
      <c r="B97" s="51"/>
      <c r="C97" s="51"/>
      <c r="D97" s="51"/>
      <c r="E97" s="51"/>
      <c r="F97" s="51"/>
      <c r="G97" s="51"/>
      <c r="H97" s="51"/>
      <c r="I97" s="51"/>
    </row>
    <row r="98" spans="2:9" x14ac:dyDescent="0.25">
      <c r="B98" s="51"/>
      <c r="C98" s="51"/>
      <c r="D98" s="51"/>
      <c r="E98" s="51"/>
      <c r="F98" s="51"/>
      <c r="G98" s="51"/>
      <c r="H98" s="51"/>
      <c r="I98" s="51"/>
    </row>
    <row r="99" spans="2:9" x14ac:dyDescent="0.25">
      <c r="B99" s="51"/>
      <c r="C99" s="51"/>
      <c r="D99" s="51"/>
      <c r="E99" s="51"/>
      <c r="F99" s="51"/>
      <c r="G99" s="51"/>
      <c r="H99" s="51"/>
      <c r="I99" s="51"/>
    </row>
    <row r="100" spans="2:9" x14ac:dyDescent="0.25">
      <c r="B100" s="51"/>
      <c r="C100" s="51"/>
      <c r="D100" s="51"/>
      <c r="E100" s="51"/>
      <c r="F100" s="51"/>
      <c r="G100" s="51"/>
      <c r="H100" s="51"/>
      <c r="I100" s="51"/>
    </row>
    <row r="101" spans="2:9" x14ac:dyDescent="0.25">
      <c r="B101" s="51"/>
      <c r="C101" s="51"/>
      <c r="D101" s="51"/>
      <c r="E101" s="51"/>
      <c r="F101" s="51"/>
      <c r="G101" s="51"/>
      <c r="H101" s="51"/>
      <c r="I101" s="51"/>
    </row>
    <row r="102" spans="2:9" x14ac:dyDescent="0.25">
      <c r="B102" s="51"/>
      <c r="C102" s="51"/>
      <c r="D102" s="51"/>
      <c r="E102" s="51"/>
      <c r="F102" s="51"/>
      <c r="G102" s="51"/>
      <c r="H102" s="51"/>
      <c r="I102" s="51"/>
    </row>
    <row r="103" spans="2:9" x14ac:dyDescent="0.25">
      <c r="B103" s="51"/>
      <c r="C103" s="51"/>
      <c r="D103" s="51"/>
      <c r="E103" s="51"/>
      <c r="F103" s="51"/>
      <c r="G103" s="51"/>
      <c r="H103" s="51"/>
      <c r="I103" s="51"/>
    </row>
    <row r="104" spans="2:9" x14ac:dyDescent="0.25">
      <c r="B104" s="51"/>
      <c r="C104" s="51"/>
      <c r="D104" s="51"/>
      <c r="E104" s="51"/>
      <c r="F104" s="51"/>
      <c r="G104" s="51"/>
      <c r="H104" s="51"/>
      <c r="I104" s="51"/>
    </row>
    <row r="105" spans="2:9" x14ac:dyDescent="0.25">
      <c r="B105" s="51"/>
      <c r="C105" s="51"/>
      <c r="D105" s="51"/>
      <c r="E105" s="51"/>
      <c r="F105" s="51"/>
      <c r="G105" s="51"/>
      <c r="H105" s="51"/>
      <c r="I105" s="51"/>
    </row>
    <row r="106" spans="2:9" x14ac:dyDescent="0.25">
      <c r="B106" s="51"/>
      <c r="C106" s="51"/>
      <c r="D106" s="51"/>
      <c r="E106" s="51"/>
      <c r="F106" s="51"/>
      <c r="G106" s="51"/>
      <c r="H106" s="51"/>
      <c r="I106" s="51"/>
    </row>
    <row r="107" spans="2:9" x14ac:dyDescent="0.25">
      <c r="B107" s="51"/>
      <c r="C107" s="51"/>
      <c r="D107" s="51"/>
      <c r="E107" s="51"/>
      <c r="F107" s="51"/>
      <c r="G107" s="51"/>
      <c r="H107" s="51"/>
      <c r="I107" s="51"/>
    </row>
    <row r="108" spans="2:9" x14ac:dyDescent="0.25">
      <c r="B108" s="51"/>
      <c r="C108" s="51"/>
      <c r="D108" s="51"/>
      <c r="E108" s="51"/>
      <c r="F108" s="51"/>
      <c r="G108" s="51"/>
      <c r="H108" s="51"/>
      <c r="I108" s="51"/>
    </row>
    <row r="109" spans="2:9" x14ac:dyDescent="0.25">
      <c r="B109" s="51"/>
      <c r="C109" s="51"/>
      <c r="D109" s="51"/>
      <c r="E109" s="51"/>
      <c r="F109" s="51"/>
      <c r="G109" s="51"/>
      <c r="H109" s="51"/>
      <c r="I109" s="51"/>
    </row>
    <row r="110" spans="2:9" x14ac:dyDescent="0.25">
      <c r="B110" s="51"/>
      <c r="C110" s="51"/>
      <c r="D110" s="51"/>
      <c r="E110" s="51"/>
      <c r="F110" s="51"/>
      <c r="G110" s="51"/>
      <c r="H110" s="51"/>
      <c r="I110" s="51"/>
    </row>
    <row r="111" spans="2:9" x14ac:dyDescent="0.25">
      <c r="B111" s="51"/>
      <c r="C111" s="51"/>
      <c r="D111" s="51"/>
      <c r="E111" s="51"/>
      <c r="F111" s="51"/>
      <c r="G111" s="51"/>
      <c r="H111" s="51"/>
      <c r="I111" s="51"/>
    </row>
    <row r="112" spans="2:9" x14ac:dyDescent="0.25">
      <c r="B112" s="51"/>
      <c r="C112" s="51"/>
      <c r="D112" s="51"/>
      <c r="E112" s="51"/>
      <c r="F112" s="51"/>
      <c r="G112" s="51"/>
      <c r="H112" s="51"/>
      <c r="I112" s="51"/>
    </row>
    <row r="113" spans="2:9" x14ac:dyDescent="0.25">
      <c r="B113" s="51"/>
      <c r="C113" s="51"/>
      <c r="D113" s="51"/>
      <c r="E113" s="51"/>
      <c r="F113" s="51"/>
      <c r="G113" s="51"/>
      <c r="H113" s="51"/>
      <c r="I113" s="51"/>
    </row>
    <row r="114" spans="2:9" x14ac:dyDescent="0.25">
      <c r="B114" s="51"/>
      <c r="C114" s="51"/>
      <c r="D114" s="51"/>
      <c r="E114" s="51"/>
      <c r="F114" s="51"/>
      <c r="G114" s="51"/>
      <c r="H114" s="51"/>
      <c r="I114" s="51"/>
    </row>
    <row r="115" spans="2:9" x14ac:dyDescent="0.25">
      <c r="B115" s="51"/>
      <c r="C115" s="51"/>
      <c r="D115" s="51"/>
      <c r="E115" s="51"/>
      <c r="F115" s="51"/>
      <c r="G115" s="51"/>
      <c r="H115" s="51"/>
      <c r="I115" s="51"/>
    </row>
    <row r="116" spans="2:9" x14ac:dyDescent="0.25">
      <c r="B116" s="51"/>
      <c r="C116" s="51"/>
      <c r="D116" s="51"/>
      <c r="E116" s="51"/>
      <c r="F116" s="51"/>
      <c r="G116" s="51"/>
      <c r="H116" s="51"/>
      <c r="I116" s="51"/>
    </row>
    <row r="117" spans="2:9" x14ac:dyDescent="0.25">
      <c r="B117" s="51"/>
      <c r="C117" s="51"/>
      <c r="D117" s="51"/>
      <c r="E117" s="51"/>
      <c r="F117" s="51"/>
      <c r="G117" s="51"/>
      <c r="H117" s="51"/>
      <c r="I117" s="51"/>
    </row>
    <row r="118" spans="2:9" x14ac:dyDescent="0.25">
      <c r="B118" s="51"/>
      <c r="C118" s="51"/>
      <c r="D118" s="51"/>
      <c r="E118" s="51"/>
      <c r="F118" s="51"/>
      <c r="G118" s="51"/>
      <c r="H118" s="51"/>
      <c r="I118" s="51"/>
    </row>
    <row r="119" spans="2:9" x14ac:dyDescent="0.25">
      <c r="B119" s="51"/>
      <c r="C119" s="51"/>
      <c r="D119" s="51"/>
      <c r="E119" s="51"/>
      <c r="F119" s="51"/>
      <c r="G119" s="51"/>
      <c r="H119" s="51"/>
      <c r="I119" s="51"/>
    </row>
    <row r="120" spans="2:9" x14ac:dyDescent="0.25">
      <c r="B120" s="51"/>
      <c r="C120" s="51"/>
      <c r="D120" s="51"/>
      <c r="E120" s="51"/>
      <c r="F120" s="51"/>
      <c r="G120" s="51"/>
      <c r="H120" s="51"/>
      <c r="I120" s="51"/>
    </row>
    <row r="121" spans="2:9" x14ac:dyDescent="0.25">
      <c r="B121" s="51"/>
      <c r="C121" s="51"/>
      <c r="D121" s="51"/>
      <c r="E121" s="51"/>
      <c r="F121" s="51"/>
      <c r="G121" s="51"/>
      <c r="H121" s="51"/>
      <c r="I121" s="51"/>
    </row>
    <row r="122" spans="2:9" x14ac:dyDescent="0.25">
      <c r="B122" s="51"/>
      <c r="C122" s="51"/>
      <c r="D122" s="51"/>
      <c r="E122" s="51"/>
      <c r="F122" s="51"/>
      <c r="G122" s="51"/>
      <c r="H122" s="51"/>
      <c r="I122" s="51"/>
    </row>
    <row r="123" spans="2:9" x14ac:dyDescent="0.25">
      <c r="B123" s="51"/>
      <c r="C123" s="51"/>
      <c r="D123" s="51"/>
      <c r="E123" s="51"/>
      <c r="F123" s="51"/>
      <c r="G123" s="51"/>
      <c r="H123" s="51"/>
      <c r="I123" s="51"/>
    </row>
    <row r="124" spans="2:9" x14ac:dyDescent="0.25">
      <c r="B124" s="51"/>
      <c r="C124" s="51"/>
      <c r="D124" s="51"/>
      <c r="E124" s="51"/>
      <c r="F124" s="51"/>
      <c r="G124" s="51"/>
      <c r="H124" s="51"/>
      <c r="I124" s="51"/>
    </row>
    <row r="125" spans="2:9" x14ac:dyDescent="0.25">
      <c r="B125" s="51"/>
      <c r="C125" s="51"/>
      <c r="D125" s="51"/>
      <c r="E125" s="51"/>
      <c r="F125" s="51"/>
      <c r="G125" s="51"/>
      <c r="H125" s="51"/>
      <c r="I125" s="51"/>
    </row>
    <row r="126" spans="2:9" x14ac:dyDescent="0.25">
      <c r="B126" s="51"/>
      <c r="C126" s="51"/>
      <c r="D126" s="51"/>
      <c r="E126" s="51"/>
      <c r="F126" s="51"/>
      <c r="G126" s="51"/>
      <c r="H126" s="51"/>
      <c r="I126" s="51"/>
    </row>
    <row r="127" spans="2:9" x14ac:dyDescent="0.25">
      <c r="B127" s="51"/>
      <c r="C127" s="51"/>
      <c r="D127" s="51"/>
      <c r="E127" s="51"/>
      <c r="F127" s="51"/>
      <c r="G127" s="51"/>
      <c r="H127" s="51"/>
      <c r="I127" s="51"/>
    </row>
    <row r="128" spans="2:9" x14ac:dyDescent="0.25">
      <c r="B128" s="51"/>
      <c r="C128" s="51"/>
      <c r="D128" s="51"/>
      <c r="E128" s="51"/>
      <c r="F128" s="51"/>
      <c r="G128" s="51"/>
      <c r="H128" s="51"/>
      <c r="I128" s="51"/>
    </row>
    <row r="129" spans="2:9" x14ac:dyDescent="0.25">
      <c r="B129" s="51"/>
      <c r="C129" s="51"/>
      <c r="D129" s="51"/>
      <c r="E129" s="51"/>
      <c r="F129" s="51"/>
      <c r="G129" s="51"/>
      <c r="H129" s="51"/>
      <c r="I129" s="51"/>
    </row>
    <row r="130" spans="2:9" x14ac:dyDescent="0.25">
      <c r="B130" s="51"/>
      <c r="C130" s="51"/>
      <c r="D130" s="51"/>
      <c r="E130" s="51"/>
      <c r="F130" s="51"/>
      <c r="G130" s="51"/>
      <c r="H130" s="51"/>
      <c r="I130" s="51"/>
    </row>
    <row r="131" spans="2:9" x14ac:dyDescent="0.25">
      <c r="B131" s="51"/>
      <c r="C131" s="51"/>
      <c r="D131" s="51"/>
      <c r="E131" s="51"/>
      <c r="F131" s="51"/>
      <c r="G131" s="51"/>
      <c r="H131" s="51"/>
      <c r="I131" s="51"/>
    </row>
    <row r="132" spans="2:9" x14ac:dyDescent="0.25">
      <c r="B132" s="51"/>
      <c r="C132" s="51"/>
      <c r="D132" s="51"/>
      <c r="E132" s="51"/>
      <c r="F132" s="51"/>
      <c r="G132" s="51"/>
      <c r="H132" s="51"/>
      <c r="I132" s="51"/>
    </row>
    <row r="133" spans="2:9" x14ac:dyDescent="0.25">
      <c r="B133" s="51"/>
      <c r="C133" s="51"/>
      <c r="D133" s="51"/>
      <c r="E133" s="51"/>
      <c r="F133" s="51"/>
      <c r="G133" s="51"/>
      <c r="H133" s="51"/>
      <c r="I133" s="51"/>
    </row>
    <row r="134" spans="2:9" x14ac:dyDescent="0.25">
      <c r="B134" s="51"/>
      <c r="C134" s="51"/>
      <c r="D134" s="51"/>
      <c r="E134" s="51"/>
      <c r="F134" s="51"/>
      <c r="G134" s="51"/>
      <c r="H134" s="51"/>
      <c r="I134" s="51"/>
    </row>
    <row r="135" spans="2:9" x14ac:dyDescent="0.25">
      <c r="B135" s="51"/>
      <c r="C135" s="51"/>
      <c r="D135" s="51"/>
      <c r="E135" s="51"/>
      <c r="F135" s="51"/>
      <c r="G135" s="51"/>
      <c r="H135" s="51"/>
      <c r="I135" s="51"/>
    </row>
    <row r="136" spans="2:9" x14ac:dyDescent="0.25">
      <c r="B136" s="51"/>
      <c r="C136" s="51"/>
      <c r="D136" s="51"/>
      <c r="E136" s="51"/>
      <c r="F136" s="51"/>
      <c r="G136" s="51"/>
      <c r="H136" s="51"/>
      <c r="I136" s="51"/>
    </row>
    <row r="137" spans="2:9" x14ac:dyDescent="0.25">
      <c r="B137" s="51"/>
      <c r="C137" s="51"/>
      <c r="D137" s="51"/>
      <c r="E137" s="51"/>
      <c r="F137" s="51"/>
      <c r="G137" s="51"/>
      <c r="H137" s="51"/>
      <c r="I137" s="51"/>
    </row>
    <row r="138" spans="2:9" x14ac:dyDescent="0.25">
      <c r="B138" s="51"/>
      <c r="C138" s="51"/>
      <c r="D138" s="51"/>
      <c r="E138" s="51"/>
      <c r="F138" s="51"/>
      <c r="G138" s="51"/>
      <c r="H138" s="51"/>
      <c r="I138" s="51"/>
    </row>
    <row r="139" spans="2:9" x14ac:dyDescent="0.25">
      <c r="B139" s="51"/>
      <c r="C139" s="51"/>
      <c r="D139" s="51"/>
      <c r="E139" s="51"/>
      <c r="F139" s="51"/>
      <c r="G139" s="51"/>
      <c r="H139" s="51"/>
      <c r="I139" s="51"/>
    </row>
    <row r="140" spans="2:9" x14ac:dyDescent="0.25">
      <c r="B140" s="51"/>
      <c r="C140" s="51"/>
      <c r="D140" s="51"/>
      <c r="E140" s="51"/>
      <c r="F140" s="51"/>
      <c r="G140" s="51"/>
      <c r="H140" s="51"/>
      <c r="I140" s="51"/>
    </row>
    <row r="141" spans="2:9" x14ac:dyDescent="0.25">
      <c r="B141" s="51"/>
      <c r="C141" s="51"/>
      <c r="D141" s="51"/>
      <c r="E141" s="51"/>
      <c r="F141" s="51"/>
      <c r="G141" s="51"/>
      <c r="H141" s="51"/>
      <c r="I141" s="51"/>
    </row>
    <row r="142" spans="2:9" x14ac:dyDescent="0.25">
      <c r="B142" s="51"/>
      <c r="C142" s="51"/>
      <c r="D142" s="51"/>
      <c r="E142" s="51"/>
      <c r="F142" s="51"/>
      <c r="G142" s="51"/>
      <c r="H142" s="51"/>
      <c r="I142" s="51"/>
    </row>
    <row r="143" spans="2:9" x14ac:dyDescent="0.25">
      <c r="B143" s="51"/>
      <c r="C143" s="51"/>
      <c r="D143" s="51"/>
      <c r="E143" s="51"/>
      <c r="F143" s="51"/>
      <c r="G143" s="51"/>
      <c r="H143" s="51"/>
      <c r="I143" s="51"/>
    </row>
    <row r="144" spans="2:9" x14ac:dyDescent="0.25">
      <c r="B144" s="51"/>
      <c r="C144" s="51"/>
      <c r="D144" s="51"/>
      <c r="E144" s="51"/>
      <c r="F144" s="51"/>
      <c r="G144" s="51"/>
      <c r="H144" s="51"/>
      <c r="I144" s="51"/>
    </row>
    <row r="145" spans="2:9" x14ac:dyDescent="0.25">
      <c r="B145" s="51"/>
      <c r="C145" s="51"/>
      <c r="D145" s="51"/>
      <c r="E145" s="51"/>
      <c r="F145" s="51"/>
      <c r="G145" s="51"/>
      <c r="H145" s="51"/>
      <c r="I145" s="51"/>
    </row>
    <row r="146" spans="2:9" x14ac:dyDescent="0.25">
      <c r="B146" s="51"/>
      <c r="C146" s="51"/>
      <c r="D146" s="51"/>
      <c r="E146" s="51"/>
      <c r="F146" s="51"/>
      <c r="G146" s="51"/>
      <c r="H146" s="51"/>
      <c r="I146" s="51"/>
    </row>
    <row r="147" spans="2:9" x14ac:dyDescent="0.25">
      <c r="B147" s="51"/>
      <c r="C147" s="51"/>
      <c r="D147" s="51"/>
      <c r="E147" s="51"/>
      <c r="F147" s="51"/>
      <c r="G147" s="51"/>
      <c r="H147" s="51"/>
      <c r="I147" s="51"/>
    </row>
    <row r="148" spans="2:9" x14ac:dyDescent="0.25">
      <c r="B148" s="51"/>
      <c r="C148" s="51"/>
      <c r="D148" s="51"/>
      <c r="E148" s="51"/>
      <c r="F148" s="51"/>
      <c r="G148" s="51"/>
      <c r="H148" s="51"/>
      <c r="I148" s="51"/>
    </row>
    <row r="149" spans="2:9" x14ac:dyDescent="0.25">
      <c r="B149" s="51"/>
      <c r="C149" s="51"/>
      <c r="D149" s="51"/>
      <c r="E149" s="51"/>
      <c r="F149" s="51"/>
      <c r="G149" s="51"/>
      <c r="H149" s="51"/>
      <c r="I149" s="51"/>
    </row>
    <row r="150" spans="2:9" x14ac:dyDescent="0.25">
      <c r="B150" s="51"/>
      <c r="C150" s="51"/>
      <c r="D150" s="51"/>
      <c r="E150" s="51"/>
      <c r="F150" s="51"/>
      <c r="G150" s="51"/>
      <c r="H150" s="51"/>
      <c r="I150" s="51"/>
    </row>
    <row r="151" spans="2:9" x14ac:dyDescent="0.25">
      <c r="B151" s="51"/>
      <c r="C151" s="51"/>
      <c r="D151" s="51"/>
      <c r="E151" s="51"/>
      <c r="F151" s="51"/>
      <c r="G151" s="51"/>
      <c r="H151" s="51"/>
      <c r="I151" s="51"/>
    </row>
    <row r="152" spans="2:9" x14ac:dyDescent="0.25">
      <c r="B152" s="51"/>
      <c r="C152" s="51"/>
      <c r="D152" s="51"/>
      <c r="E152" s="51"/>
      <c r="F152" s="51"/>
      <c r="G152" s="51"/>
      <c r="H152" s="51"/>
      <c r="I152" s="51"/>
    </row>
    <row r="153" spans="2:9" x14ac:dyDescent="0.25">
      <c r="B153" s="51"/>
      <c r="C153" s="51"/>
      <c r="D153" s="51"/>
      <c r="E153" s="51"/>
      <c r="F153" s="51"/>
      <c r="G153" s="51"/>
      <c r="H153" s="51"/>
      <c r="I153" s="51"/>
    </row>
    <row r="154" spans="2:9" x14ac:dyDescent="0.25">
      <c r="B154" s="51"/>
      <c r="C154" s="51"/>
      <c r="D154" s="51"/>
      <c r="E154" s="51"/>
      <c r="F154" s="51"/>
      <c r="G154" s="51"/>
      <c r="H154" s="51"/>
      <c r="I154" s="51"/>
    </row>
    <row r="155" spans="2:9" x14ac:dyDescent="0.25">
      <c r="B155" s="51"/>
      <c r="C155" s="51"/>
      <c r="D155" s="51"/>
      <c r="E155" s="51"/>
      <c r="F155" s="51"/>
      <c r="G155" s="51"/>
      <c r="H155" s="51"/>
      <c r="I155" s="51"/>
    </row>
    <row r="156" spans="2:9" x14ac:dyDescent="0.25">
      <c r="B156" s="51"/>
      <c r="C156" s="51"/>
      <c r="D156" s="51"/>
      <c r="E156" s="51"/>
      <c r="F156" s="51"/>
      <c r="G156" s="51"/>
      <c r="H156" s="51"/>
      <c r="I156" s="51"/>
    </row>
    <row r="157" spans="2:9" x14ac:dyDescent="0.25">
      <c r="B157" s="51"/>
      <c r="C157" s="51"/>
      <c r="D157" s="51"/>
      <c r="E157" s="51"/>
      <c r="F157" s="51"/>
      <c r="G157" s="51"/>
      <c r="H157" s="51"/>
      <c r="I157" s="51"/>
    </row>
    <row r="158" spans="2:9" x14ac:dyDescent="0.25">
      <c r="B158" s="51"/>
      <c r="C158" s="51"/>
      <c r="D158" s="51"/>
      <c r="E158" s="51"/>
      <c r="F158" s="51"/>
      <c r="G158" s="51"/>
      <c r="H158" s="51"/>
      <c r="I158" s="51"/>
    </row>
    <row r="159" spans="2:9" x14ac:dyDescent="0.25">
      <c r="B159" s="51"/>
      <c r="C159" s="51"/>
      <c r="D159" s="51"/>
      <c r="E159" s="51"/>
      <c r="F159" s="51"/>
      <c r="G159" s="51"/>
      <c r="H159" s="51"/>
      <c r="I159" s="51"/>
    </row>
    <row r="160" spans="2:9" x14ac:dyDescent="0.25">
      <c r="B160" s="51"/>
      <c r="C160" s="51"/>
      <c r="D160" s="51"/>
      <c r="E160" s="51"/>
      <c r="F160" s="51"/>
      <c r="G160" s="51"/>
      <c r="H160" s="51"/>
      <c r="I160" s="51"/>
    </row>
    <row r="161" spans="2:9" x14ac:dyDescent="0.25">
      <c r="B161" s="51"/>
      <c r="C161" s="51"/>
      <c r="D161" s="51"/>
      <c r="E161" s="51"/>
      <c r="F161" s="51"/>
      <c r="G161" s="51"/>
      <c r="H161" s="51"/>
      <c r="I161" s="51"/>
    </row>
    <row r="162" spans="2:9" x14ac:dyDescent="0.25">
      <c r="B162" s="51"/>
      <c r="C162" s="51"/>
      <c r="D162" s="51"/>
      <c r="E162" s="51"/>
      <c r="F162" s="51"/>
      <c r="G162" s="51"/>
      <c r="H162" s="51"/>
      <c r="I162" s="51"/>
    </row>
    <row r="163" spans="2:9" x14ac:dyDescent="0.25">
      <c r="B163" s="51"/>
      <c r="C163" s="51"/>
      <c r="D163" s="51"/>
      <c r="E163" s="51"/>
      <c r="F163" s="51"/>
      <c r="G163" s="51"/>
      <c r="H163" s="51"/>
      <c r="I163" s="51"/>
    </row>
    <row r="164" spans="2:9" x14ac:dyDescent="0.25">
      <c r="B164" s="51"/>
      <c r="C164" s="51"/>
      <c r="D164" s="51"/>
      <c r="E164" s="51"/>
      <c r="F164" s="51"/>
      <c r="G164" s="51"/>
      <c r="H164" s="51"/>
      <c r="I164" s="51"/>
    </row>
    <row r="165" spans="2:9" x14ac:dyDescent="0.25">
      <c r="B165" s="51"/>
      <c r="C165" s="51"/>
      <c r="D165" s="51"/>
      <c r="E165" s="51"/>
      <c r="F165" s="51"/>
      <c r="G165" s="51"/>
      <c r="H165" s="51"/>
      <c r="I165" s="51"/>
    </row>
    <row r="166" spans="2:9" x14ac:dyDescent="0.25">
      <c r="B166" s="51"/>
      <c r="C166" s="51"/>
      <c r="D166" s="51"/>
      <c r="E166" s="51"/>
      <c r="F166" s="51"/>
      <c r="G166" s="51"/>
      <c r="H166" s="51"/>
      <c r="I166" s="51"/>
    </row>
    <row r="167" spans="2:9" x14ac:dyDescent="0.25">
      <c r="B167" s="51"/>
      <c r="C167" s="51"/>
      <c r="D167" s="51"/>
      <c r="E167" s="51"/>
      <c r="F167" s="51"/>
      <c r="G167" s="51"/>
      <c r="H167" s="51"/>
      <c r="I167" s="51"/>
    </row>
    <row r="168" spans="2:9" x14ac:dyDescent="0.25">
      <c r="B168" s="51"/>
      <c r="C168" s="51"/>
      <c r="D168" s="51"/>
      <c r="E168" s="51"/>
      <c r="F168" s="51"/>
      <c r="G168" s="51"/>
      <c r="H168" s="51"/>
      <c r="I168" s="51"/>
    </row>
    <row r="169" spans="2:9" x14ac:dyDescent="0.25">
      <c r="B169" s="51"/>
      <c r="C169" s="51"/>
      <c r="D169" s="51"/>
      <c r="E169" s="51"/>
      <c r="F169" s="51"/>
      <c r="G169" s="51"/>
      <c r="H169" s="51"/>
      <c r="I169" s="51"/>
    </row>
    <row r="170" spans="2:9" x14ac:dyDescent="0.25">
      <c r="B170" s="51"/>
      <c r="C170" s="51"/>
      <c r="D170" s="51"/>
      <c r="E170" s="51"/>
      <c r="F170" s="51"/>
      <c r="G170" s="51"/>
      <c r="H170" s="51"/>
      <c r="I170" s="51"/>
    </row>
    <row r="171" spans="2:9" x14ac:dyDescent="0.25">
      <c r="B171" s="51"/>
      <c r="C171" s="51"/>
      <c r="D171" s="51"/>
      <c r="E171" s="51"/>
      <c r="F171" s="51"/>
      <c r="G171" s="51"/>
      <c r="H171" s="51"/>
      <c r="I171" s="51"/>
    </row>
    <row r="172" spans="2:9" x14ac:dyDescent="0.25">
      <c r="B172" s="51"/>
      <c r="C172" s="51"/>
      <c r="D172" s="51"/>
      <c r="E172" s="51"/>
      <c r="F172" s="51"/>
      <c r="G172" s="51"/>
      <c r="H172" s="51"/>
      <c r="I172" s="51"/>
    </row>
    <row r="173" spans="2:9" x14ac:dyDescent="0.25">
      <c r="B173" s="51"/>
      <c r="C173" s="51"/>
      <c r="D173" s="51"/>
      <c r="E173" s="51"/>
      <c r="F173" s="51"/>
      <c r="G173" s="51"/>
      <c r="H173" s="51"/>
      <c r="I173" s="51"/>
    </row>
    <row r="174" spans="2:9" x14ac:dyDescent="0.25">
      <c r="B174" s="51"/>
      <c r="C174" s="51"/>
      <c r="D174" s="51"/>
      <c r="E174" s="51"/>
      <c r="F174" s="51"/>
      <c r="G174" s="51"/>
      <c r="H174" s="51"/>
      <c r="I174" s="51"/>
    </row>
    <row r="175" spans="2:9" x14ac:dyDescent="0.25">
      <c r="B175" s="51"/>
      <c r="C175" s="51"/>
      <c r="D175" s="51"/>
      <c r="E175" s="51"/>
      <c r="F175" s="51"/>
      <c r="G175" s="51"/>
      <c r="H175" s="51"/>
      <c r="I175" s="51"/>
    </row>
    <row r="176" spans="2:9" x14ac:dyDescent="0.25">
      <c r="B176" s="51"/>
      <c r="C176" s="51"/>
      <c r="D176" s="51"/>
      <c r="E176" s="51"/>
      <c r="F176" s="51"/>
      <c r="G176" s="51"/>
      <c r="H176" s="51"/>
      <c r="I176" s="51"/>
    </row>
    <row r="177" spans="2:9" x14ac:dyDescent="0.25">
      <c r="B177" s="51"/>
      <c r="C177" s="51"/>
      <c r="D177" s="51"/>
      <c r="E177" s="51"/>
      <c r="F177" s="51"/>
      <c r="G177" s="51"/>
      <c r="H177" s="51"/>
      <c r="I177" s="51"/>
    </row>
    <row r="178" spans="2:9" x14ac:dyDescent="0.25">
      <c r="B178" s="51"/>
      <c r="C178" s="51"/>
      <c r="D178" s="51"/>
      <c r="E178" s="51"/>
      <c r="F178" s="51"/>
      <c r="G178" s="51"/>
      <c r="H178" s="51"/>
      <c r="I178" s="51"/>
    </row>
    <row r="179" spans="2:9" x14ac:dyDescent="0.25">
      <c r="B179" s="51"/>
      <c r="C179" s="51"/>
      <c r="D179" s="51"/>
      <c r="E179" s="51"/>
      <c r="F179" s="51"/>
      <c r="G179" s="51"/>
      <c r="H179" s="51"/>
      <c r="I179" s="51"/>
    </row>
    <row r="180" spans="2:9" x14ac:dyDescent="0.25">
      <c r="B180" s="51"/>
      <c r="C180" s="51"/>
      <c r="D180" s="51"/>
      <c r="E180" s="51"/>
      <c r="F180" s="51"/>
      <c r="G180" s="51"/>
      <c r="H180" s="51"/>
      <c r="I180" s="51"/>
    </row>
    <row r="181" spans="2:9" x14ac:dyDescent="0.25">
      <c r="B181" s="51"/>
      <c r="C181" s="51"/>
      <c r="D181" s="51"/>
      <c r="E181" s="51"/>
      <c r="F181" s="51"/>
      <c r="G181" s="51"/>
      <c r="H181" s="51"/>
      <c r="I181" s="51"/>
    </row>
    <row r="182" spans="2:9" x14ac:dyDescent="0.25">
      <c r="B182" s="51"/>
      <c r="C182" s="51"/>
      <c r="D182" s="51"/>
      <c r="E182" s="51"/>
      <c r="F182" s="51"/>
      <c r="G182" s="51"/>
      <c r="H182" s="51"/>
      <c r="I182" s="51"/>
    </row>
    <row r="183" spans="2:9" x14ac:dyDescent="0.25">
      <c r="B183" s="51"/>
      <c r="C183" s="51"/>
      <c r="D183" s="51"/>
      <c r="E183" s="51"/>
      <c r="F183" s="51"/>
      <c r="G183" s="51"/>
      <c r="H183" s="51"/>
      <c r="I183" s="51"/>
    </row>
    <row r="184" spans="2:9" x14ac:dyDescent="0.25">
      <c r="B184" s="51"/>
      <c r="C184" s="51"/>
      <c r="D184" s="51"/>
      <c r="E184" s="51"/>
      <c r="F184" s="51"/>
      <c r="G184" s="51"/>
      <c r="H184" s="51"/>
      <c r="I184" s="51"/>
    </row>
    <row r="185" spans="2:9" x14ac:dyDescent="0.25">
      <c r="B185" s="51"/>
      <c r="C185" s="51"/>
      <c r="D185" s="51"/>
      <c r="E185" s="51"/>
      <c r="F185" s="51"/>
      <c r="G185" s="51"/>
      <c r="H185" s="51"/>
      <c r="I185" s="51"/>
    </row>
    <row r="186" spans="2:9" x14ac:dyDescent="0.25">
      <c r="B186" s="51"/>
      <c r="C186" s="51"/>
      <c r="D186" s="51"/>
      <c r="E186" s="51"/>
      <c r="F186" s="51"/>
      <c r="G186" s="51"/>
      <c r="H186" s="51"/>
      <c r="I186" s="51"/>
    </row>
    <row r="187" spans="2:9" x14ac:dyDescent="0.25">
      <c r="B187" s="51"/>
      <c r="C187" s="51"/>
      <c r="D187" s="51"/>
      <c r="E187" s="51"/>
      <c r="F187" s="51"/>
      <c r="G187" s="51"/>
      <c r="H187" s="51"/>
      <c r="I187" s="51"/>
    </row>
    <row r="188" spans="2:9" x14ac:dyDescent="0.25">
      <c r="B188" s="51"/>
      <c r="C188" s="51"/>
      <c r="D188" s="51"/>
      <c r="E188" s="51"/>
      <c r="F188" s="51"/>
      <c r="G188" s="51"/>
      <c r="H188" s="51"/>
      <c r="I188" s="51"/>
    </row>
    <row r="189" spans="2:9" x14ac:dyDescent="0.25">
      <c r="B189" s="51"/>
      <c r="C189" s="51"/>
      <c r="D189" s="51"/>
      <c r="E189" s="51"/>
      <c r="F189" s="51"/>
      <c r="G189" s="51"/>
      <c r="H189" s="51"/>
      <c r="I189" s="51"/>
    </row>
    <row r="190" spans="2:9" x14ac:dyDescent="0.25">
      <c r="B190" s="51"/>
      <c r="C190" s="51"/>
      <c r="D190" s="51"/>
      <c r="E190" s="51"/>
      <c r="F190" s="51"/>
      <c r="G190" s="51"/>
      <c r="H190" s="51"/>
      <c r="I190" s="51"/>
    </row>
    <row r="191" spans="2:9" x14ac:dyDescent="0.25">
      <c r="B191" s="51"/>
      <c r="C191" s="51"/>
      <c r="D191" s="51"/>
      <c r="E191" s="51"/>
      <c r="F191" s="51"/>
      <c r="G191" s="51"/>
      <c r="H191" s="51"/>
      <c r="I191" s="51"/>
    </row>
    <row r="192" spans="2:9" x14ac:dyDescent="0.25">
      <c r="B192" s="51"/>
      <c r="C192" s="51"/>
      <c r="D192" s="51"/>
      <c r="E192" s="51"/>
      <c r="F192" s="51"/>
      <c r="G192" s="51"/>
      <c r="H192" s="51"/>
      <c r="I192" s="51"/>
    </row>
    <row r="193" spans="2:9" x14ac:dyDescent="0.25">
      <c r="B193" s="51"/>
      <c r="C193" s="51"/>
      <c r="D193" s="51"/>
      <c r="E193" s="51"/>
      <c r="F193" s="51"/>
      <c r="G193" s="51"/>
      <c r="H193" s="51"/>
      <c r="I193" s="51"/>
    </row>
    <row r="194" spans="2:9" x14ac:dyDescent="0.25">
      <c r="B194" s="51"/>
      <c r="C194" s="51"/>
      <c r="D194" s="51"/>
      <c r="E194" s="51"/>
      <c r="F194" s="51"/>
      <c r="G194" s="51"/>
      <c r="H194" s="51"/>
      <c r="I194" s="51"/>
    </row>
    <row r="195" spans="2:9" x14ac:dyDescent="0.25">
      <c r="B195" s="51"/>
      <c r="C195" s="51"/>
      <c r="D195" s="51"/>
      <c r="E195" s="51"/>
      <c r="F195" s="51"/>
      <c r="G195" s="51"/>
      <c r="H195" s="51"/>
      <c r="I195" s="51"/>
    </row>
    <row r="196" spans="2:9" x14ac:dyDescent="0.25">
      <c r="B196" s="51"/>
      <c r="C196" s="51"/>
      <c r="D196" s="51"/>
      <c r="E196" s="51"/>
      <c r="F196" s="51"/>
      <c r="G196" s="51"/>
      <c r="H196" s="51"/>
      <c r="I196" s="51"/>
    </row>
    <row r="197" spans="2:9" x14ac:dyDescent="0.25">
      <c r="B197" s="51"/>
      <c r="C197" s="51"/>
      <c r="D197" s="51"/>
      <c r="E197" s="51"/>
      <c r="F197" s="51"/>
      <c r="G197" s="51"/>
      <c r="H197" s="51"/>
      <c r="I197" s="51"/>
    </row>
  </sheetData>
  <mergeCells count="1">
    <mergeCell ref="B1:I2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7"/>
  <sheetViews>
    <sheetView workbookViewId="0">
      <selection activeCell="E11" sqref="E11"/>
    </sheetView>
  </sheetViews>
  <sheetFormatPr defaultRowHeight="15" x14ac:dyDescent="0.25"/>
  <cols>
    <col min="2" max="2" width="19.140625" customWidth="1"/>
    <col min="3" max="3" width="38.140625" customWidth="1"/>
    <col min="4" max="4" width="28" customWidth="1"/>
    <col min="5" max="5" width="22.42578125" customWidth="1"/>
    <col min="6" max="6" width="58.5703125" customWidth="1"/>
  </cols>
  <sheetData>
    <row r="2" spans="2:6" ht="16.5" thickBot="1" x14ac:dyDescent="0.3">
      <c r="C2" s="83" t="s">
        <v>186</v>
      </c>
      <c r="D2" s="84"/>
      <c r="E2" s="84"/>
      <c r="F2" s="65"/>
    </row>
    <row r="3" spans="2:6" ht="16.5" thickTop="1" thickBot="1" x14ac:dyDescent="0.3">
      <c r="B3" s="66" t="s">
        <v>0</v>
      </c>
      <c r="C3" s="3" t="s">
        <v>1</v>
      </c>
      <c r="D3" s="4" t="s">
        <v>4</v>
      </c>
      <c r="E3" s="67" t="s">
        <v>2</v>
      </c>
      <c r="F3" s="68" t="s">
        <v>187</v>
      </c>
    </row>
    <row r="4" spans="2:6" ht="47.25" customHeight="1" thickBot="1" x14ac:dyDescent="0.3">
      <c r="B4" s="69">
        <v>1</v>
      </c>
      <c r="C4" s="70" t="s">
        <v>188</v>
      </c>
      <c r="D4" s="71" t="s">
        <v>9</v>
      </c>
      <c r="E4" s="72" t="s">
        <v>189</v>
      </c>
      <c r="F4" s="73" t="s">
        <v>190</v>
      </c>
    </row>
    <row r="5" spans="2:6" ht="52.5" customHeight="1" thickBot="1" x14ac:dyDescent="0.3">
      <c r="B5" s="69">
        <v>2</v>
      </c>
      <c r="C5" s="70" t="s">
        <v>191</v>
      </c>
      <c r="D5" s="71" t="s">
        <v>192</v>
      </c>
      <c r="E5" s="72" t="s">
        <v>193</v>
      </c>
      <c r="F5" s="74" t="s">
        <v>190</v>
      </c>
    </row>
    <row r="6" spans="2:6" ht="42.75" customHeight="1" thickBot="1" x14ac:dyDescent="0.3">
      <c r="B6" s="69">
        <v>3</v>
      </c>
      <c r="C6" s="70" t="s">
        <v>194</v>
      </c>
      <c r="D6" s="71" t="s">
        <v>195</v>
      </c>
      <c r="E6" s="72" t="s">
        <v>148</v>
      </c>
      <c r="F6" s="73" t="s">
        <v>196</v>
      </c>
    </row>
    <row r="7" spans="2:6" ht="58.5" customHeight="1" thickBot="1" x14ac:dyDescent="0.3">
      <c r="B7" s="69">
        <v>4</v>
      </c>
      <c r="C7" s="70" t="s">
        <v>197</v>
      </c>
      <c r="D7" s="71" t="s">
        <v>9</v>
      </c>
      <c r="E7" s="72" t="s">
        <v>198</v>
      </c>
      <c r="F7" s="73" t="s">
        <v>190</v>
      </c>
    </row>
  </sheetData>
  <mergeCells count="1">
    <mergeCell ref="C2: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 Gospodarski sektor </vt:lpstr>
      <vt:lpstr>Civilni sektor</vt:lpstr>
      <vt:lpstr>Isključeni u administrativnoj p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2019-06-06T08:55:52Z</dcterms:modified>
</cp:coreProperties>
</file>