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ivilni i javni sektor" sheetId="2" r:id="rId1"/>
    <sheet name="Gospodarski sektor" sheetId="3" r:id="rId2"/>
    <sheet name="Ukupno" sheetId="1" r:id="rId3"/>
  </sheets>
  <calcPr calcId="152511"/>
</workbook>
</file>

<file path=xl/calcChain.xml><?xml version="1.0" encoding="utf-8"?>
<calcChain xmlns="http://schemas.openxmlformats.org/spreadsheetml/2006/main">
  <c r="J4" i="1" l="1"/>
  <c r="J5" i="1" s="1"/>
  <c r="J6" i="1" s="1"/>
  <c r="J7" i="1" s="1"/>
  <c r="J8" i="1" s="1"/>
  <c r="J9" i="1" s="1"/>
  <c r="J10" i="1" s="1"/>
  <c r="J11" i="1" s="1"/>
  <c r="J12" i="1" s="1"/>
  <c r="J13" i="1" s="1"/>
  <c r="J14" i="1" s="1"/>
  <c r="J15" i="1" s="1"/>
  <c r="J16" i="1" s="1"/>
  <c r="J17" i="1" s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F40" i="1" l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22" i="3" l="1"/>
  <c r="F23" i="3"/>
  <c r="F24" i="3"/>
  <c r="F25" i="3"/>
  <c r="F26" i="3"/>
  <c r="F27" i="3"/>
  <c r="F28" i="3"/>
  <c r="F29" i="3"/>
  <c r="F30" i="3"/>
  <c r="F31" i="3"/>
  <c r="F32" i="3"/>
  <c r="F33" i="3"/>
  <c r="F34" i="3"/>
  <c r="F35" i="3"/>
  <c r="F36" i="3"/>
  <c r="F37" i="3"/>
  <c r="F38" i="3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5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" i="1"/>
  <c r="F6" i="3"/>
  <c r="F7" i="3"/>
  <c r="F8" i="3"/>
  <c r="F9" i="3"/>
  <c r="F10" i="3"/>
  <c r="F11" i="3"/>
  <c r="F12" i="3"/>
  <c r="F13" i="3"/>
  <c r="F14" i="3"/>
  <c r="F15" i="3"/>
  <c r="F16" i="3"/>
  <c r="F17" i="3"/>
  <c r="F18" i="3"/>
  <c r="F19" i="3"/>
  <c r="F20" i="3"/>
  <c r="F21" i="3"/>
  <c r="F5" i="3"/>
  <c r="F4" i="3"/>
  <c r="F6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5" i="2"/>
  <c r="F4" i="2"/>
  <c r="H4" i="3" l="1"/>
  <c r="H5" i="3" s="1"/>
  <c r="H6" i="3" s="1"/>
  <c r="H7" i="3" s="1"/>
  <c r="H8" i="3" s="1"/>
  <c r="H9" i="3" s="1"/>
  <c r="H10" i="3" s="1"/>
  <c r="H11" i="3" s="1"/>
  <c r="H12" i="3" s="1"/>
  <c r="H13" i="3" s="1"/>
  <c r="H14" i="3" s="1"/>
  <c r="H15" i="3" s="1"/>
  <c r="H16" i="3" s="1"/>
  <c r="H17" i="3" s="1"/>
  <c r="H18" i="3" s="1"/>
  <c r="H19" i="3" s="1"/>
  <c r="H20" i="3" s="1"/>
  <c r="H21" i="3" s="1"/>
  <c r="H22" i="3" s="1"/>
  <c r="H23" i="3" s="1"/>
  <c r="H24" i="3" s="1"/>
  <c r="H25" i="3" s="1"/>
  <c r="H26" i="3" s="1"/>
  <c r="H27" i="3" s="1"/>
  <c r="H28" i="3" s="1"/>
  <c r="H29" i="3" s="1"/>
  <c r="H30" i="3" s="1"/>
  <c r="H31" i="3" s="1"/>
  <c r="H32" i="3" s="1"/>
  <c r="H33" i="3" s="1"/>
  <c r="H34" i="3" s="1"/>
  <c r="H35" i="3" s="1"/>
  <c r="H36" i="3" s="1"/>
  <c r="H37" i="3" s="1"/>
  <c r="H38" i="3" s="1"/>
  <c r="H4" i="2"/>
  <c r="H5" i="2" s="1"/>
  <c r="H6" i="2" s="1"/>
  <c r="H7" i="2" s="1"/>
  <c r="H8" i="2" s="1"/>
  <c r="H9" i="2" s="1"/>
  <c r="H10" i="2" s="1"/>
  <c r="H11" i="2" s="1"/>
  <c r="H12" i="2" s="1"/>
  <c r="H13" i="2" s="1"/>
  <c r="H14" i="2" s="1"/>
  <c r="H15" i="2" s="1"/>
  <c r="H16" i="2" s="1"/>
  <c r="H17" i="2" s="1"/>
  <c r="H18" i="2" s="1"/>
  <c r="H19" i="2" s="1"/>
  <c r="H20" i="2" s="1"/>
  <c r="H21" i="2" s="1"/>
  <c r="H22" i="2" s="1"/>
  <c r="H23" i="2" s="1"/>
  <c r="H24" i="2" s="1"/>
  <c r="H25" i="2" s="1"/>
  <c r="H26" i="2" s="1"/>
  <c r="H27" i="2" s="1"/>
  <c r="H28" i="2" s="1"/>
  <c r="H29" i="2" s="1"/>
  <c r="H30" i="2" s="1"/>
  <c r="H31" i="2" s="1"/>
  <c r="H32" i="2" s="1"/>
  <c r="H33" i="2" s="1"/>
  <c r="H34" i="2" s="1"/>
  <c r="H35" i="2" s="1"/>
  <c r="H36" i="2" s="1"/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H22" i="1" s="1"/>
  <c r="H23" i="1" s="1"/>
  <c r="H24" i="1" s="1"/>
  <c r="H25" i="1" s="1"/>
  <c r="H26" i="1" s="1"/>
  <c r="H27" i="1" s="1"/>
  <c r="H28" i="1" s="1"/>
  <c r="H29" i="1" s="1"/>
  <c r="H30" i="1" s="1"/>
  <c r="H31" i="1" s="1"/>
  <c r="H32" i="1" s="1"/>
  <c r="H33" i="1" s="1"/>
  <c r="H34" i="1" s="1"/>
  <c r="H35" i="1" s="1"/>
  <c r="H36" i="1" s="1"/>
  <c r="H37" i="1" s="1"/>
  <c r="H38" i="1" s="1"/>
  <c r="H39" i="1" s="1"/>
  <c r="H40" i="1" s="1"/>
  <c r="H41" i="1" l="1"/>
  <c r="H42" i="1" l="1"/>
  <c r="H43" i="1" l="1"/>
  <c r="H44" i="1" l="1"/>
  <c r="H45" i="1" l="1"/>
  <c r="H46" i="1" l="1"/>
  <c r="H47" i="1" l="1"/>
  <c r="H48" i="1" l="1"/>
  <c r="H49" i="1" l="1"/>
  <c r="H50" i="1" l="1"/>
  <c r="H51" i="1" l="1"/>
  <c r="H52" i="1" l="1"/>
  <c r="H53" i="1" l="1"/>
  <c r="H54" i="1" l="1"/>
  <c r="H55" i="1" l="1"/>
  <c r="H56" i="1" l="1"/>
  <c r="H57" i="1" l="1"/>
  <c r="H58" i="1" l="1"/>
  <c r="H59" i="1" l="1"/>
  <c r="H60" i="1" l="1"/>
  <c r="H61" i="1" l="1"/>
  <c r="H62" i="1" l="1"/>
  <c r="H63" i="1" l="1"/>
  <c r="H64" i="1" l="1"/>
  <c r="H65" i="1" l="1"/>
  <c r="H66" i="1" l="1"/>
  <c r="H67" i="1" l="1"/>
  <c r="H68" i="1" l="1"/>
  <c r="H69" i="1" l="1"/>
  <c r="H70" i="1" l="1"/>
  <c r="H71" i="1" l="1"/>
</calcChain>
</file>

<file path=xl/comments1.xml><?xml version="1.0" encoding="utf-8"?>
<comments xmlns="http://schemas.openxmlformats.org/spreadsheetml/2006/main">
  <authors>
    <author>Author</author>
  </authors>
  <commentList>
    <comment ref="B103" authorId="0" shape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U slučaju da LAG donese odluku o odobravanju samo dijela ukupno zatraženih sredstava ili promjene određenih stavki u proračunu Prijavitelj će pripremiti novi proračun. Novi proračun priložit će se Ugovoru o financijskoj potpori!
Radi operativnosti i kratkih rokova predlažem što manje izmjena. </t>
        </r>
      </text>
    </comment>
  </commentList>
</comments>
</file>

<file path=xl/sharedStrings.xml><?xml version="1.0" encoding="utf-8"?>
<sst xmlns="http://schemas.openxmlformats.org/spreadsheetml/2006/main" count="563" uniqueCount="174">
  <si>
    <t>Redni broj</t>
  </si>
  <si>
    <t>Naziv prijavitelja</t>
  </si>
  <si>
    <t>Naziv projekta</t>
  </si>
  <si>
    <t>Odobreni iznos sredstava</t>
  </si>
  <si>
    <t>Sektor</t>
  </si>
  <si>
    <t>Ostvareni broj bodova</t>
  </si>
  <si>
    <t>Gospodarski</t>
  </si>
  <si>
    <t>Civilni</t>
  </si>
  <si>
    <t>Dječji vrtić Lekenik</t>
  </si>
  <si>
    <t>Javni</t>
  </si>
  <si>
    <t>Obrt Lola Licitar</t>
  </si>
  <si>
    <t>Zavičajni klub Novo Selo Glinsko</t>
  </si>
  <si>
    <t>Domaća radinost Kata Šešerin</t>
  </si>
  <si>
    <t>Udruga IKS</t>
  </si>
  <si>
    <t>Udruga Jukinac</t>
  </si>
  <si>
    <t>Zavičajno društvo Sv. Josip Cerje Letovanićko</t>
  </si>
  <si>
    <t>Pčelarska udruga Petrinja</t>
  </si>
  <si>
    <t>Zavičajni klub Joševica</t>
  </si>
  <si>
    <t>Traktorska prskalica</t>
  </si>
  <si>
    <t>Obrazloženje</t>
  </si>
  <si>
    <t>Kumulativ odobrenog iznosa sredstava</t>
  </si>
  <si>
    <t>Nabavka opreme</t>
  </si>
  <si>
    <t>DVD Preloščica</t>
  </si>
  <si>
    <t>Lista projekata koji nisu zadovoljili administrativnu provjeru</t>
  </si>
  <si>
    <t>Udruga mladih K.R.I.D.</t>
  </si>
  <si>
    <t xml:space="preserve"> </t>
  </si>
  <si>
    <t>Udruga žena Vukojevac</t>
  </si>
  <si>
    <t>Udruga za sport i rekreaciju Frajer</t>
  </si>
  <si>
    <t>Ribolovna udruga Petrinja</t>
  </si>
  <si>
    <t>Udruga Građanski aktivizam</t>
  </si>
  <si>
    <t>Kajak kanu klub Odra</t>
  </si>
  <si>
    <t>Ulaganje u opremu</t>
  </si>
  <si>
    <t>Unaprijeđenje sigurnosti mladih</t>
  </si>
  <si>
    <t>Promicanje održivog razvoja ribolovnog športa</t>
  </si>
  <si>
    <t>Zavrti zemlju</t>
  </si>
  <si>
    <t>Kosilica za održavanje sportskih terena</t>
  </si>
  <si>
    <t>Zimska edukacija mladih</t>
  </si>
  <si>
    <t>Centar za kulturu i druženje Peti element</t>
  </si>
  <si>
    <t>Kupski dvorac mladosti</t>
  </si>
  <si>
    <t>KUD Dučec</t>
  </si>
  <si>
    <t>Nabava opreme za potrebe organizacije manifestacije u Mraclinu</t>
  </si>
  <si>
    <t>Udruga osoba s invaliditetom SMŽ</t>
  </si>
  <si>
    <t>Glinena priča - stari zanat, nova prilika</t>
  </si>
  <si>
    <t xml:space="preserve">Tehničko opremanje pčelarske udruge </t>
  </si>
  <si>
    <t>Podrška aktivnostima volontera u lokalnoj zajednici Petrinje</t>
  </si>
  <si>
    <t>Odbojkaški klub Glina</t>
  </si>
  <si>
    <t>Odbojkom do zdravlja i sretnijeg djetinjstva</t>
  </si>
  <si>
    <t>OPG Vrga</t>
  </si>
  <si>
    <t>Jačanje proizvodnog kapaciteta</t>
  </si>
  <si>
    <t>OPG Prskalo</t>
  </si>
  <si>
    <t>Proširenje i razvoj proizdvodnih kapaciteta</t>
  </si>
  <si>
    <t>Nabava opreme za igre svjetlom</t>
  </si>
  <si>
    <t>SOS Dječje selo Lekenik</t>
  </si>
  <si>
    <t>Deseto milenijsko čitanje bajki</t>
  </si>
  <si>
    <t>Pomoć starijim osobama</t>
  </si>
  <si>
    <t>Uredimo okućnice na banovini</t>
  </si>
  <si>
    <t>OPG Havidić</t>
  </si>
  <si>
    <t>OPG Cestarić</t>
  </si>
  <si>
    <t>Ulaganje u prodaju i zaštitu</t>
  </si>
  <si>
    <t>OPG Dvorneković</t>
  </si>
  <si>
    <t>Ulaganje u opremu za navodnjavanje</t>
  </si>
  <si>
    <t>TZO Lekenik</t>
  </si>
  <si>
    <t>Nabavka DJI Phantoma 4 Advanced</t>
  </si>
  <si>
    <t>OPG Nogić</t>
  </si>
  <si>
    <t>Proširenja nasada i opremanje prostorije za preradu</t>
  </si>
  <si>
    <t>Energetska oprema za ugodnije uvjete rada</t>
  </si>
  <si>
    <t>KUD Preslica</t>
  </si>
  <si>
    <t>Nabava trajne imovine - opreme - kupnja violine i bisernice</t>
  </si>
  <si>
    <t>Udruga Edukacijom protiv raka dojke</t>
  </si>
  <si>
    <t>Nabava opreme za provođenje aktivnosti udruge</t>
  </si>
  <si>
    <t>Udruga Put kestena</t>
  </si>
  <si>
    <t>Pitomi kesten - banovinska maslina</t>
  </si>
  <si>
    <t xml:space="preserve">OPG Repač Z. </t>
  </si>
  <si>
    <t>OPG Ljubojević</t>
  </si>
  <si>
    <t>Ulaganje u podizanje nasada pitomog kestena</t>
  </si>
  <si>
    <t>Poslovne zone Petrinja</t>
  </si>
  <si>
    <t>Ulaganje u opremu Poslovnih zona Petrinja</t>
  </si>
  <si>
    <t>PGZ Eko-razvoj</t>
  </si>
  <si>
    <t>Razvoj poljoprivrede ulaganjem u suvremenu mehanizaciju</t>
  </si>
  <si>
    <t>Udruga mladih Velika Buna</t>
  </si>
  <si>
    <t>Malonogometna liga Vukomeričke gorice 2018.</t>
  </si>
  <si>
    <t>Redizajn web stranice Ekoregija Velika Gorica</t>
  </si>
  <si>
    <t>Udruga Ekoregija</t>
  </si>
  <si>
    <t>Udruga mažoretkinja Glinske Banice</t>
  </si>
  <si>
    <t>Obilježavanje 20 godine UM Glinske Banice</t>
  </si>
  <si>
    <t>Hitna sanacija doma</t>
  </si>
  <si>
    <t>Obrt TAL</t>
  </si>
  <si>
    <t>Zelene usluge na zelenom području</t>
  </si>
  <si>
    <t>OPG Starčević</t>
  </si>
  <si>
    <t>Informatičko opremanje OPG-a Emanuel Starčević</t>
  </si>
  <si>
    <t>Zavičajno-braniteljska udruga Sibić</t>
  </si>
  <si>
    <t>Oprema za igralište</t>
  </si>
  <si>
    <t>Zelena mreža aktivističkih grupa</t>
  </si>
  <si>
    <t>Sjeme za budućnost</t>
  </si>
  <si>
    <t>OPG Radošević</t>
  </si>
  <si>
    <t>Nabavka AŽ 10s košnica</t>
  </si>
  <si>
    <t>OPG Mioković</t>
  </si>
  <si>
    <t>Proširenje proizvodnje OPG-a Mioković</t>
  </si>
  <si>
    <t>Domaća radinost Herrmina</t>
  </si>
  <si>
    <t>Nabavka opreme i repromaterijala za izradu nakita</t>
  </si>
  <si>
    <t>Domaća radinost Željko Acs</t>
  </si>
  <si>
    <t>Spoj petrinjske tradicije i turizma</t>
  </si>
  <si>
    <t>OPG Rac</t>
  </si>
  <si>
    <t>Unaprijeđenje OPG-a Rac</t>
  </si>
  <si>
    <t>OPG Vujnović</t>
  </si>
  <si>
    <t>Povećanje proizvodnje konzumnih jaja proširenjem matičnog stada</t>
  </si>
  <si>
    <t>KUD Martinčani</t>
  </si>
  <si>
    <t xml:space="preserve">21. županijska smotra izvornog folklora </t>
  </si>
  <si>
    <t>OPG Ćorić</t>
  </si>
  <si>
    <t xml:space="preserve">Povećanje proizvodnih kapaciteta </t>
  </si>
  <si>
    <t>OPG Marčinko</t>
  </si>
  <si>
    <t>Razvoje ekološke poljoprivrede kroz nabavku opreme</t>
  </si>
  <si>
    <t>Ogranak seljačke sloge Buševec</t>
  </si>
  <si>
    <t>Kupnja laptopa</t>
  </si>
  <si>
    <t>OPG Borić</t>
  </si>
  <si>
    <t>Vizualni identitet i branding OPG-a</t>
  </si>
  <si>
    <t>Obilježavanje dana sela "Rokovo"</t>
  </si>
  <si>
    <t>OPG Peher</t>
  </si>
  <si>
    <t>Proizvodnja, čuvanje i prodaja kupinovog vina na OPG-u</t>
  </si>
  <si>
    <t>Obt Coprnica</t>
  </si>
  <si>
    <t>Ulaganje u opremu obrta Coprnica</t>
  </si>
  <si>
    <t>OPG Križanović</t>
  </si>
  <si>
    <t>Razvoj voćarstva kroz nabavku opreme</t>
  </si>
  <si>
    <t xml:space="preserve">OPG Lončarević </t>
  </si>
  <si>
    <t>Prerada aronije u matični sok</t>
  </si>
  <si>
    <t>OPG Frangen</t>
  </si>
  <si>
    <t>OPG Gretić Sučec</t>
  </si>
  <si>
    <t>Nabava opreme za razvoj OPG-a</t>
  </si>
  <si>
    <t>OPG Petković</t>
  </si>
  <si>
    <t>Ulaganje u opremu - nabava rotacionog malčera</t>
  </si>
  <si>
    <t>OPG Petrović</t>
  </si>
  <si>
    <t>Ulaganje u nabavku suvremene mehanizacije</t>
  </si>
  <si>
    <t>OPG Belošević</t>
  </si>
  <si>
    <t>Ulaganje u nabavku inox posuda za skladištenje vina</t>
  </si>
  <si>
    <t>OPG Palčić</t>
  </si>
  <si>
    <t>Nabava mineralnog gnojiva</t>
  </si>
  <si>
    <t>OPG Repač I.</t>
  </si>
  <si>
    <t>Razvoj poljoprivrednih gospodarstava i poslovanja (sjetva kukuruza)</t>
  </si>
  <si>
    <t>Plemenita Opčina Turopoljska</t>
  </si>
  <si>
    <t>Ulaganje u opremu u gateru u Lukavečkom čretu</t>
  </si>
  <si>
    <t>OPG Mačković</t>
  </si>
  <si>
    <t>Šljiva - 2018</t>
  </si>
  <si>
    <t>Pčelarska udruga Turopolje</t>
  </si>
  <si>
    <t>OPG Glušić</t>
  </si>
  <si>
    <t>OPG Selanac</t>
  </si>
  <si>
    <t>Nabavka opreme za izlazak na inozemno tržište</t>
  </si>
  <si>
    <t>OPG Božurić</t>
  </si>
  <si>
    <t>Ulaganje u opremu, kupnja amortizera</t>
  </si>
  <si>
    <t>Nepravilno označena kuverta</t>
  </si>
  <si>
    <t>Udruga Vukovina u srcu</t>
  </si>
  <si>
    <t>Nisu potpisani i pečatirani obrazac prijave i obrazac proračuna</t>
  </si>
  <si>
    <t>Nepropisno označena kuverta</t>
  </si>
  <si>
    <t>Sve svoje nosim sa sobom</t>
  </si>
  <si>
    <t>Nabava opreme za uređenje okoliša na lokalitetima</t>
  </si>
  <si>
    <t>OPG Tonković</t>
  </si>
  <si>
    <t>Ulaganje u opremu, kupnja agregata</t>
  </si>
  <si>
    <t>KUD Čiče</t>
  </si>
  <si>
    <t>13. međunarodna smotra folklora Ivanje u Novom Čiču 2018</t>
  </si>
  <si>
    <t>Nije priložen odgovarajući akt o registraciji</t>
  </si>
  <si>
    <t>KUD Hrastovička gora</t>
  </si>
  <si>
    <t>Povećanje socijalnih usluga za najmlađe članove</t>
  </si>
  <si>
    <t>Obrazac proračuna nije potpisan i pečatiran, partner nije član LAG-a</t>
  </si>
  <si>
    <t>OPG Kudlek</t>
  </si>
  <si>
    <t>Izgradnjom dodatnih smještajnih kapaciteta do novih sadržaja</t>
  </si>
  <si>
    <t>Nepropisno označena kuverta, izjava o partnerstvu nije potpisana</t>
  </si>
  <si>
    <t>OPG Lipak</t>
  </si>
  <si>
    <t>-</t>
  </si>
  <si>
    <t>Nije priložen odgovarajući akt o registraciji, nije priložen obrazac proračuna, nije potpisana izjava o nepostojanu dvostrukog financiranja</t>
  </si>
  <si>
    <t>Izrada web stranice</t>
  </si>
  <si>
    <t>Zatraženi iznos sredstava</t>
  </si>
  <si>
    <t>Kumulativ zatraženog iznosa</t>
  </si>
  <si>
    <t xml:space="preserve">          Rang lista za natječaj „Dodjela financijske potpore članovima LAG-a“ za 2018. godinu - civilni i javni sektor</t>
  </si>
  <si>
    <t xml:space="preserve">                   Rang lista za natječaj „Dodjela financijske potpore članovima LAG-a“ za 2018. godinu - gospodarski sektor</t>
  </si>
  <si>
    <t>Rang lista za natječaj „Dodjela financijske potpore članovima LAG-a“ za 2018. godinu - UKUPNO GOSPODARSKI, CIVILNI I JAVNI SEKTOR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</si>
</sst>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HRK]\ #,##0.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/>
      <top/>
      <bottom/>
      <diagonal/>
    </border>
    <border>
      <left style="thick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ck">
        <color auto="1"/>
      </right>
      <top/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ck">
        <color auto="1"/>
      </right>
      <top style="medium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rgb="FFFF0000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medium">
        <color auto="1"/>
      </right>
      <top/>
      <bottom style="thick">
        <color rgb="FFFF0000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center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5" xfId="0" applyBorder="1" applyAlignment="1">
      <alignment horizontal="left" shrinkToFit="1"/>
    </xf>
    <xf numFmtId="0" fontId="0" fillId="0" borderId="0" xfId="0" applyAlignment="1">
      <alignment horizontal="left" shrinkToFit="1"/>
    </xf>
    <xf numFmtId="0" fontId="0" fillId="0" borderId="0" xfId="0" applyAlignment="1">
      <alignment horizontal="left"/>
    </xf>
    <xf numFmtId="0" fontId="0" fillId="0" borderId="5" xfId="0" applyBorder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shrinkToFit="1"/>
    </xf>
    <xf numFmtId="0" fontId="4" fillId="0" borderId="6" xfId="0" applyFont="1" applyBorder="1" applyAlignment="1">
      <alignment horizontal="center" shrinkToFit="1"/>
    </xf>
    <xf numFmtId="0" fontId="1" fillId="0" borderId="10" xfId="0" applyFont="1" applyFill="1" applyBorder="1" applyAlignment="1">
      <alignment horizontal="center" shrinkToFit="1"/>
    </xf>
    <xf numFmtId="0" fontId="3" fillId="0" borderId="5" xfId="0" applyFont="1" applyBorder="1" applyAlignment="1">
      <alignment horizontal="left" shrinkToFit="1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left" shrinkToFit="1"/>
    </xf>
    <xf numFmtId="0" fontId="6" fillId="2" borderId="3" xfId="0" applyFont="1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5" xfId="0" applyFont="1" applyFill="1" applyBorder="1" applyAlignment="1">
      <alignment horizontal="left" shrinkToFit="1"/>
    </xf>
    <xf numFmtId="0" fontId="3" fillId="3" borderId="5" xfId="0" applyFont="1" applyFill="1" applyBorder="1" applyAlignment="1">
      <alignment horizontal="center"/>
    </xf>
    <xf numFmtId="0" fontId="0" fillId="3" borderId="5" xfId="0" applyFill="1" applyBorder="1" applyAlignment="1">
      <alignment horizontal="left" shrinkToFit="1"/>
    </xf>
    <xf numFmtId="164" fontId="4" fillId="3" borderId="5" xfId="0" applyNumberFormat="1" applyFon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5" xfId="0" applyFill="1" applyBorder="1" applyAlignment="1">
      <alignment horizontal="left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3" fillId="3" borderId="8" xfId="0" applyFont="1" applyFill="1" applyBorder="1" applyAlignment="1">
      <alignment horizontal="center"/>
    </xf>
    <xf numFmtId="0" fontId="0" fillId="3" borderId="8" xfId="0" applyFill="1" applyBorder="1" applyAlignment="1">
      <alignment horizontal="left" shrinkToFit="1"/>
    </xf>
    <xf numFmtId="164" fontId="4" fillId="3" borderId="8" xfId="0" applyNumberFormat="1" applyFont="1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4" fillId="3" borderId="12" xfId="0" applyFont="1" applyFill="1" applyBorder="1" applyAlignment="1">
      <alignment horizontal="left" shrinkToFit="1"/>
    </xf>
    <xf numFmtId="0" fontId="3" fillId="3" borderId="12" xfId="0" applyFont="1" applyFill="1" applyBorder="1" applyAlignment="1">
      <alignment horizontal="center"/>
    </xf>
    <xf numFmtId="0" fontId="0" fillId="3" borderId="12" xfId="0" applyFill="1" applyBorder="1" applyAlignment="1">
      <alignment horizontal="left" shrinkToFit="1"/>
    </xf>
    <xf numFmtId="164" fontId="4" fillId="3" borderId="12" xfId="0" applyNumberFormat="1" applyFont="1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0" fillId="3" borderId="15" xfId="0" applyFill="1" applyBorder="1" applyAlignment="1">
      <alignment horizontal="left" shrinkToFit="1"/>
    </xf>
    <xf numFmtId="164" fontId="4" fillId="3" borderId="15" xfId="0" applyNumberFormat="1" applyFont="1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164" fontId="4" fillId="0" borderId="17" xfId="0" applyNumberFormat="1" applyFont="1" applyBorder="1" applyAlignment="1">
      <alignment horizontal="center"/>
    </xf>
    <xf numFmtId="0" fontId="4" fillId="0" borderId="6" xfId="0" applyFont="1" applyBorder="1" applyAlignment="1">
      <alignment horizontal="center" wrapText="1" shrinkToFit="1"/>
    </xf>
    <xf numFmtId="0" fontId="0" fillId="3" borderId="5" xfId="0" applyFill="1" applyBorder="1" applyAlignment="1">
      <alignment horizontal="left" wrapText="1" shrinkToFit="1"/>
    </xf>
    <xf numFmtId="0" fontId="0" fillId="3" borderId="12" xfId="0" applyFill="1" applyBorder="1" applyAlignment="1">
      <alignment horizontal="left" wrapText="1" shrinkToFit="1"/>
    </xf>
    <xf numFmtId="0" fontId="0" fillId="3" borderId="15" xfId="0" applyFill="1" applyBorder="1" applyAlignment="1">
      <alignment horizontal="left" wrapText="1" shrinkToFit="1"/>
    </xf>
    <xf numFmtId="0" fontId="0" fillId="3" borderId="5" xfId="0" applyFont="1" applyFill="1" applyBorder="1" applyAlignment="1">
      <alignment horizontal="left" wrapText="1" shrinkToFit="1"/>
    </xf>
    <xf numFmtId="0" fontId="4" fillId="3" borderId="12" xfId="0" applyFont="1" applyFill="1" applyBorder="1" applyAlignment="1">
      <alignment horizontal="left" wrapText="1" shrinkToFit="1"/>
    </xf>
    <xf numFmtId="0" fontId="0" fillId="3" borderId="5" xfId="0" applyFill="1" applyBorder="1" applyAlignment="1">
      <alignment horizontal="left" wrapText="1"/>
    </xf>
    <xf numFmtId="0" fontId="0" fillId="3" borderId="15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/>
    </xf>
    <xf numFmtId="0" fontId="0" fillId="3" borderId="8" xfId="0" applyFill="1" applyBorder="1" applyAlignment="1">
      <alignment horizontal="left" wrapText="1" shrinkToFit="1"/>
    </xf>
    <xf numFmtId="0" fontId="1" fillId="0" borderId="10" xfId="0" applyFont="1" applyFill="1" applyBorder="1" applyAlignment="1">
      <alignment horizontal="center" wrapText="1" shrinkToFit="1"/>
    </xf>
    <xf numFmtId="0" fontId="0" fillId="3" borderId="18" xfId="0" applyFill="1" applyBorder="1" applyAlignment="1">
      <alignment horizontal="center"/>
    </xf>
    <xf numFmtId="0" fontId="0" fillId="3" borderId="19" xfId="0" applyFill="1" applyBorder="1" applyAlignment="1">
      <alignment horizontal="left" shrinkToFit="1"/>
    </xf>
    <xf numFmtId="0" fontId="3" fillId="3" borderId="19" xfId="0" applyFont="1" applyFill="1" applyBorder="1" applyAlignment="1">
      <alignment horizontal="center"/>
    </xf>
    <xf numFmtId="0" fontId="0" fillId="3" borderId="19" xfId="0" applyFill="1" applyBorder="1" applyAlignment="1">
      <alignment horizontal="left" wrapText="1" shrinkToFit="1"/>
    </xf>
    <xf numFmtId="164" fontId="4" fillId="3" borderId="19" xfId="0" applyNumberFormat="1" applyFont="1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164" fontId="0" fillId="0" borderId="21" xfId="0" applyNumberFormat="1" applyBorder="1" applyAlignment="1">
      <alignment horizontal="center"/>
    </xf>
    <xf numFmtId="0" fontId="0" fillId="3" borderId="12" xfId="0" applyFont="1" applyFill="1" applyBorder="1" applyAlignment="1">
      <alignment horizontal="left" wrapText="1" shrinkToFit="1"/>
    </xf>
    <xf numFmtId="0" fontId="0" fillId="3" borderId="19" xfId="0" applyFont="1" applyFill="1" applyBorder="1" applyAlignment="1">
      <alignment horizontal="left" wrapText="1" shrinkToFit="1"/>
    </xf>
    <xf numFmtId="164" fontId="0" fillId="0" borderId="22" xfId="0" applyNumberFormat="1" applyBorder="1" applyAlignment="1">
      <alignment horizontal="center"/>
    </xf>
    <xf numFmtId="164" fontId="0" fillId="0" borderId="0" xfId="0" applyNumberFormat="1"/>
    <xf numFmtId="0" fontId="2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/>
    </xf>
    <xf numFmtId="0" fontId="7" fillId="0" borderId="0" xfId="0" applyFont="1" applyAlignment="1"/>
    <xf numFmtId="0" fontId="4" fillId="0" borderId="6" xfId="0" applyFont="1" applyBorder="1" applyAlignment="1">
      <alignment horizontal="center" vertical="top" wrapText="1" shrinkToFi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1"/>
  <sheetViews>
    <sheetView tabSelected="1" workbookViewId="0">
      <selection activeCell="B1" sqref="B1:I2"/>
    </sheetView>
  </sheetViews>
  <sheetFormatPr defaultRowHeight="15" x14ac:dyDescent="0.25"/>
  <cols>
    <col min="2" max="2" width="9.7109375" customWidth="1"/>
    <col min="3" max="3" width="38.7109375" customWidth="1"/>
    <col min="4" max="4" width="17" customWidth="1"/>
    <col min="5" max="5" width="62.85546875" customWidth="1"/>
    <col min="6" max="6" width="35.42578125" customWidth="1"/>
    <col min="7" max="7" width="22" customWidth="1"/>
    <col min="8" max="8" width="25.7109375" customWidth="1"/>
    <col min="9" max="9" width="35.42578125" customWidth="1"/>
  </cols>
  <sheetData>
    <row r="1" spans="2:9" x14ac:dyDescent="0.25">
      <c r="B1" s="70" t="s">
        <v>171</v>
      </c>
      <c r="C1" s="70"/>
      <c r="D1" s="70"/>
      <c r="E1" s="70"/>
      <c r="F1" s="70"/>
      <c r="G1" s="70"/>
      <c r="H1" s="70"/>
      <c r="I1" s="70"/>
    </row>
    <row r="2" spans="2:9" ht="15.75" thickBot="1" x14ac:dyDescent="0.3">
      <c r="B2" s="70"/>
      <c r="C2" s="70"/>
      <c r="D2" s="70"/>
      <c r="E2" s="70"/>
      <c r="F2" s="70"/>
      <c r="G2" s="70"/>
      <c r="H2" s="70"/>
      <c r="I2" s="70"/>
    </row>
    <row r="3" spans="2:9" ht="31.5" thickTop="1" thickBot="1" x14ac:dyDescent="0.3">
      <c r="B3" s="11" t="s">
        <v>0</v>
      </c>
      <c r="C3" s="12" t="s">
        <v>1</v>
      </c>
      <c r="D3" s="13" t="s">
        <v>4</v>
      </c>
      <c r="E3" s="12" t="s">
        <v>2</v>
      </c>
      <c r="F3" s="14" t="s">
        <v>3</v>
      </c>
      <c r="G3" s="15" t="s">
        <v>5</v>
      </c>
      <c r="H3" s="58" t="s">
        <v>20</v>
      </c>
      <c r="I3" s="14" t="s">
        <v>169</v>
      </c>
    </row>
    <row r="4" spans="2:9" ht="15.75" thickBot="1" x14ac:dyDescent="0.3">
      <c r="B4" s="22">
        <v>1</v>
      </c>
      <c r="C4" s="52" t="s">
        <v>26</v>
      </c>
      <c r="D4" s="24" t="s">
        <v>7</v>
      </c>
      <c r="E4" s="49" t="s">
        <v>31</v>
      </c>
      <c r="F4" s="26">
        <f>I4*0.9</f>
        <v>4500</v>
      </c>
      <c r="G4" s="27">
        <v>16</v>
      </c>
      <c r="H4" s="3">
        <f>F4</f>
        <v>4500</v>
      </c>
      <c r="I4" s="26">
        <v>5000</v>
      </c>
    </row>
    <row r="5" spans="2:9" ht="18" customHeight="1" thickBot="1" x14ac:dyDescent="0.3">
      <c r="B5" s="22">
        <v>2</v>
      </c>
      <c r="C5" s="52" t="s">
        <v>24</v>
      </c>
      <c r="D5" s="24" t="s">
        <v>7</v>
      </c>
      <c r="E5" s="49" t="s">
        <v>32</v>
      </c>
      <c r="F5" s="26">
        <f>I5*0.9</f>
        <v>4500</v>
      </c>
      <c r="G5" s="27">
        <v>14.5</v>
      </c>
      <c r="H5" s="3">
        <f>F4+H4</f>
        <v>9000</v>
      </c>
      <c r="I5" s="26">
        <v>5000</v>
      </c>
    </row>
    <row r="6" spans="2:9" ht="18" customHeight="1" thickBot="1" x14ac:dyDescent="0.3">
      <c r="B6" s="22">
        <v>3</v>
      </c>
      <c r="C6" s="52" t="s">
        <v>27</v>
      </c>
      <c r="D6" s="24" t="s">
        <v>7</v>
      </c>
      <c r="E6" s="49" t="s">
        <v>35</v>
      </c>
      <c r="F6" s="26">
        <f t="shared" ref="F6:F22" si="0">I6*0.9</f>
        <v>2250</v>
      </c>
      <c r="G6" s="27">
        <v>13.5</v>
      </c>
      <c r="H6" s="3">
        <f>F6+H5</f>
        <v>11250</v>
      </c>
      <c r="I6" s="26">
        <v>2500</v>
      </c>
    </row>
    <row r="7" spans="2:9" ht="17.25" customHeight="1" thickBot="1" x14ac:dyDescent="0.3">
      <c r="B7" s="22">
        <v>4</v>
      </c>
      <c r="C7" s="52" t="s">
        <v>28</v>
      </c>
      <c r="D7" s="24" t="s">
        <v>7</v>
      </c>
      <c r="E7" s="49" t="s">
        <v>33</v>
      </c>
      <c r="F7" s="26">
        <f t="shared" si="0"/>
        <v>4500</v>
      </c>
      <c r="G7" s="27">
        <v>13.5</v>
      </c>
      <c r="H7" s="3">
        <f>F7+H6</f>
        <v>15750</v>
      </c>
      <c r="I7" s="26">
        <v>5000</v>
      </c>
    </row>
    <row r="8" spans="2:9" ht="18" customHeight="1" thickBot="1" x14ac:dyDescent="0.3">
      <c r="B8" s="22">
        <v>5</v>
      </c>
      <c r="C8" s="52" t="s">
        <v>29</v>
      </c>
      <c r="D8" s="24" t="s">
        <v>7</v>
      </c>
      <c r="E8" s="49" t="s">
        <v>34</v>
      </c>
      <c r="F8" s="26">
        <f t="shared" si="0"/>
        <v>4500</v>
      </c>
      <c r="G8" s="27">
        <v>13.5</v>
      </c>
      <c r="H8" s="3">
        <f t="shared" ref="H8:H35" si="1">F8+H7</f>
        <v>20250</v>
      </c>
      <c r="I8" s="26">
        <v>5000</v>
      </c>
    </row>
    <row r="9" spans="2:9" ht="15.75" thickBot="1" x14ac:dyDescent="0.3">
      <c r="B9" s="22">
        <v>6</v>
      </c>
      <c r="C9" s="52" t="s">
        <v>30</v>
      </c>
      <c r="D9" s="24" t="s">
        <v>7</v>
      </c>
      <c r="E9" s="49" t="s">
        <v>21</v>
      </c>
      <c r="F9" s="26">
        <f t="shared" si="0"/>
        <v>4500</v>
      </c>
      <c r="G9" s="27">
        <v>13.5</v>
      </c>
      <c r="H9" s="3">
        <f t="shared" si="1"/>
        <v>24750</v>
      </c>
      <c r="I9" s="26">
        <v>5000</v>
      </c>
    </row>
    <row r="10" spans="2:9" ht="21" customHeight="1" thickBot="1" x14ac:dyDescent="0.3">
      <c r="B10" s="22">
        <v>7</v>
      </c>
      <c r="C10" s="52" t="s">
        <v>16</v>
      </c>
      <c r="D10" s="24" t="s">
        <v>7</v>
      </c>
      <c r="E10" s="49" t="s">
        <v>43</v>
      </c>
      <c r="F10" s="26">
        <f t="shared" si="0"/>
        <v>3510</v>
      </c>
      <c r="G10" s="27">
        <v>13</v>
      </c>
      <c r="H10" s="3">
        <f t="shared" si="1"/>
        <v>28260</v>
      </c>
      <c r="I10" s="26">
        <v>3900</v>
      </c>
    </row>
    <row r="11" spans="2:9" ht="22.5" customHeight="1" thickBot="1" x14ac:dyDescent="0.3">
      <c r="B11" s="22">
        <v>8</v>
      </c>
      <c r="C11" s="52" t="s">
        <v>22</v>
      </c>
      <c r="D11" s="24" t="s">
        <v>7</v>
      </c>
      <c r="E11" s="49" t="s">
        <v>36</v>
      </c>
      <c r="F11" s="26">
        <f t="shared" si="0"/>
        <v>4500</v>
      </c>
      <c r="G11" s="27">
        <v>13</v>
      </c>
      <c r="H11" s="3">
        <f t="shared" si="1"/>
        <v>32760</v>
      </c>
      <c r="I11" s="26">
        <v>5000</v>
      </c>
    </row>
    <row r="12" spans="2:9" ht="21" customHeight="1" thickBot="1" x14ac:dyDescent="0.3">
      <c r="B12" s="22">
        <v>9</v>
      </c>
      <c r="C12" s="52" t="s">
        <v>37</v>
      </c>
      <c r="D12" s="24" t="s">
        <v>7</v>
      </c>
      <c r="E12" s="49" t="s">
        <v>38</v>
      </c>
      <c r="F12" s="26">
        <f t="shared" si="0"/>
        <v>4500</v>
      </c>
      <c r="G12" s="27">
        <v>13</v>
      </c>
      <c r="H12" s="3">
        <f t="shared" si="1"/>
        <v>37260</v>
      </c>
      <c r="I12" s="26">
        <v>5000</v>
      </c>
    </row>
    <row r="13" spans="2:9" ht="21.75" customHeight="1" thickBot="1" x14ac:dyDescent="0.3">
      <c r="B13" s="22">
        <v>10</v>
      </c>
      <c r="C13" s="52" t="s">
        <v>39</v>
      </c>
      <c r="D13" s="24" t="s">
        <v>7</v>
      </c>
      <c r="E13" s="49" t="s">
        <v>40</v>
      </c>
      <c r="F13" s="26">
        <f t="shared" si="0"/>
        <v>4500</v>
      </c>
      <c r="G13" s="27">
        <v>13</v>
      </c>
      <c r="H13" s="3">
        <f t="shared" si="1"/>
        <v>41760</v>
      </c>
      <c r="I13" s="26">
        <v>5000</v>
      </c>
    </row>
    <row r="14" spans="2:9" ht="21.75" customHeight="1" thickBot="1" x14ac:dyDescent="0.3">
      <c r="B14" s="22">
        <v>11</v>
      </c>
      <c r="C14" s="52" t="s">
        <v>41</v>
      </c>
      <c r="D14" s="24" t="s">
        <v>7</v>
      </c>
      <c r="E14" s="49" t="s">
        <v>42</v>
      </c>
      <c r="F14" s="26">
        <f t="shared" si="0"/>
        <v>4500</v>
      </c>
      <c r="G14" s="27">
        <v>13</v>
      </c>
      <c r="H14" s="3">
        <f t="shared" si="1"/>
        <v>46260</v>
      </c>
      <c r="I14" s="26">
        <v>5000</v>
      </c>
    </row>
    <row r="15" spans="2:9" ht="23.25" customHeight="1" thickBot="1" x14ac:dyDescent="0.3">
      <c r="B15" s="22">
        <v>12</v>
      </c>
      <c r="C15" s="52" t="s">
        <v>13</v>
      </c>
      <c r="D15" s="24" t="s">
        <v>7</v>
      </c>
      <c r="E15" s="49" t="s">
        <v>44</v>
      </c>
      <c r="F15" s="26">
        <f t="shared" si="0"/>
        <v>2700</v>
      </c>
      <c r="G15" s="27">
        <v>12.5</v>
      </c>
      <c r="H15" s="3">
        <f t="shared" si="1"/>
        <v>48960</v>
      </c>
      <c r="I15" s="26">
        <v>3000</v>
      </c>
    </row>
    <row r="16" spans="2:9" ht="18" customHeight="1" thickBot="1" x14ac:dyDescent="0.3">
      <c r="B16" s="22">
        <v>13</v>
      </c>
      <c r="C16" s="52" t="s">
        <v>45</v>
      </c>
      <c r="D16" s="24" t="s">
        <v>7</v>
      </c>
      <c r="E16" s="49" t="s">
        <v>46</v>
      </c>
      <c r="F16" s="26">
        <f t="shared" si="0"/>
        <v>3506.13</v>
      </c>
      <c r="G16" s="27">
        <v>12.5</v>
      </c>
      <c r="H16" s="3">
        <f t="shared" si="1"/>
        <v>52466.13</v>
      </c>
      <c r="I16" s="26">
        <v>3895.7</v>
      </c>
    </row>
    <row r="17" spans="2:9" ht="22.5" customHeight="1" thickBot="1" x14ac:dyDescent="0.3">
      <c r="B17" s="22">
        <v>14</v>
      </c>
      <c r="C17" s="52" t="s">
        <v>8</v>
      </c>
      <c r="D17" s="24" t="s">
        <v>9</v>
      </c>
      <c r="E17" s="49" t="s">
        <v>51</v>
      </c>
      <c r="F17" s="26">
        <f t="shared" si="0"/>
        <v>4363.875</v>
      </c>
      <c r="G17" s="27">
        <v>12.5</v>
      </c>
      <c r="H17" s="3">
        <f t="shared" si="1"/>
        <v>56830.004999999997</v>
      </c>
      <c r="I17" s="26">
        <v>4848.75</v>
      </c>
    </row>
    <row r="18" spans="2:9" ht="21" customHeight="1" thickBot="1" x14ac:dyDescent="0.3">
      <c r="B18" s="22">
        <v>15</v>
      </c>
      <c r="C18" s="52" t="s">
        <v>52</v>
      </c>
      <c r="D18" s="24" t="s">
        <v>9</v>
      </c>
      <c r="E18" s="49" t="s">
        <v>53</v>
      </c>
      <c r="F18" s="26">
        <f t="shared" si="0"/>
        <v>4500</v>
      </c>
      <c r="G18" s="27">
        <v>12.5</v>
      </c>
      <c r="H18" s="3">
        <f t="shared" si="1"/>
        <v>61330.004999999997</v>
      </c>
      <c r="I18" s="26">
        <v>5000</v>
      </c>
    </row>
    <row r="19" spans="2:9" ht="21.75" customHeight="1" thickBot="1" x14ac:dyDescent="0.3">
      <c r="B19" s="22">
        <v>16</v>
      </c>
      <c r="C19" s="52" t="s">
        <v>54</v>
      </c>
      <c r="D19" s="24" t="s">
        <v>7</v>
      </c>
      <c r="E19" s="49" t="s">
        <v>55</v>
      </c>
      <c r="F19" s="26">
        <f t="shared" si="0"/>
        <v>3600</v>
      </c>
      <c r="G19" s="27">
        <v>12</v>
      </c>
      <c r="H19" s="3">
        <f t="shared" si="1"/>
        <v>64930.004999999997</v>
      </c>
      <c r="I19" s="26">
        <v>4000</v>
      </c>
    </row>
    <row r="20" spans="2:9" ht="20.25" customHeight="1" thickBot="1" x14ac:dyDescent="0.3">
      <c r="B20" s="22">
        <v>17</v>
      </c>
      <c r="C20" s="52" t="s">
        <v>61</v>
      </c>
      <c r="D20" s="24" t="s">
        <v>9</v>
      </c>
      <c r="E20" s="49" t="s">
        <v>62</v>
      </c>
      <c r="F20" s="26">
        <f t="shared" si="0"/>
        <v>4500</v>
      </c>
      <c r="G20" s="27">
        <v>11.5</v>
      </c>
      <c r="H20" s="3">
        <f t="shared" si="1"/>
        <v>69430.005000000005</v>
      </c>
      <c r="I20" s="26">
        <v>5000</v>
      </c>
    </row>
    <row r="21" spans="2:9" ht="21.75" customHeight="1" thickBot="1" x14ac:dyDescent="0.3">
      <c r="B21" s="22">
        <v>18</v>
      </c>
      <c r="C21" s="52" t="s">
        <v>14</v>
      </c>
      <c r="D21" s="24" t="s">
        <v>7</v>
      </c>
      <c r="E21" s="49" t="s">
        <v>65</v>
      </c>
      <c r="F21" s="26">
        <f t="shared" si="0"/>
        <v>4500</v>
      </c>
      <c r="G21" s="27">
        <v>11.5</v>
      </c>
      <c r="H21" s="3">
        <f t="shared" si="1"/>
        <v>73930.005000000005</v>
      </c>
      <c r="I21" s="26">
        <v>5000</v>
      </c>
    </row>
    <row r="22" spans="2:9" ht="22.5" customHeight="1" thickBot="1" x14ac:dyDescent="0.3">
      <c r="B22" s="59">
        <v>19</v>
      </c>
      <c r="C22" s="67" t="s">
        <v>66</v>
      </c>
      <c r="D22" s="61" t="s">
        <v>7</v>
      </c>
      <c r="E22" s="62" t="s">
        <v>67</v>
      </c>
      <c r="F22" s="63">
        <f t="shared" si="0"/>
        <v>4050</v>
      </c>
      <c r="G22" s="64">
        <v>11.5</v>
      </c>
      <c r="H22" s="68">
        <f t="shared" si="1"/>
        <v>77980.005000000005</v>
      </c>
      <c r="I22" s="26">
        <v>4500</v>
      </c>
    </row>
    <row r="23" spans="2:9" ht="20.25" customHeight="1" thickTop="1" thickBot="1" x14ac:dyDescent="0.3">
      <c r="B23" s="35">
        <v>20</v>
      </c>
      <c r="C23" s="66" t="s">
        <v>68</v>
      </c>
      <c r="D23" s="37" t="s">
        <v>7</v>
      </c>
      <c r="E23" s="50" t="s">
        <v>69</v>
      </c>
      <c r="F23" s="26">
        <f>I23*0.9</f>
        <v>4500</v>
      </c>
      <c r="G23" s="40">
        <v>11</v>
      </c>
      <c r="H23" s="3">
        <f t="shared" si="1"/>
        <v>82480.005000000005</v>
      </c>
      <c r="I23" s="26">
        <v>5000</v>
      </c>
    </row>
    <row r="24" spans="2:9" ht="24" customHeight="1" thickBot="1" x14ac:dyDescent="0.3">
      <c r="B24" s="22">
        <v>21</v>
      </c>
      <c r="C24" s="52" t="s">
        <v>70</v>
      </c>
      <c r="D24" s="24" t="s">
        <v>7</v>
      </c>
      <c r="E24" s="49" t="s">
        <v>71</v>
      </c>
      <c r="F24" s="26">
        <f>I24*0.9</f>
        <v>4500</v>
      </c>
      <c r="G24" s="27">
        <v>11</v>
      </c>
      <c r="H24" s="3">
        <f t="shared" si="1"/>
        <v>86980.005000000005</v>
      </c>
      <c r="I24" s="26">
        <v>5000</v>
      </c>
    </row>
    <row r="25" spans="2:9" ht="21" customHeight="1" thickBot="1" x14ac:dyDescent="0.3">
      <c r="B25" s="22">
        <v>22</v>
      </c>
      <c r="C25" s="52" t="s">
        <v>75</v>
      </c>
      <c r="D25" s="24" t="s">
        <v>9</v>
      </c>
      <c r="E25" s="49" t="s">
        <v>76</v>
      </c>
      <c r="F25" s="26">
        <f t="shared" ref="F25:F36" si="2">I25*0.9</f>
        <v>4320</v>
      </c>
      <c r="G25" s="27">
        <v>11</v>
      </c>
      <c r="H25" s="3">
        <f t="shared" si="1"/>
        <v>91300.005000000005</v>
      </c>
      <c r="I25" s="26">
        <v>4800</v>
      </c>
    </row>
    <row r="26" spans="2:9" ht="20.25" customHeight="1" thickBot="1" x14ac:dyDescent="0.3">
      <c r="B26" s="22">
        <v>23</v>
      </c>
      <c r="C26" s="52" t="s">
        <v>79</v>
      </c>
      <c r="D26" s="24" t="s">
        <v>7</v>
      </c>
      <c r="E26" s="49" t="s">
        <v>80</v>
      </c>
      <c r="F26" s="26">
        <f t="shared" si="2"/>
        <v>2700</v>
      </c>
      <c r="G26" s="27">
        <v>10.5</v>
      </c>
      <c r="H26" s="3">
        <f t="shared" si="1"/>
        <v>94000.005000000005</v>
      </c>
      <c r="I26" s="26">
        <v>3000</v>
      </c>
    </row>
    <row r="27" spans="2:9" ht="20.25" customHeight="1" thickBot="1" x14ac:dyDescent="0.3">
      <c r="B27" s="22">
        <v>24</v>
      </c>
      <c r="C27" s="53" t="s">
        <v>82</v>
      </c>
      <c r="D27" s="37" t="s">
        <v>7</v>
      </c>
      <c r="E27" s="50" t="s">
        <v>81</v>
      </c>
      <c r="F27" s="26">
        <f t="shared" si="2"/>
        <v>2700</v>
      </c>
      <c r="G27" s="40">
        <v>10.5</v>
      </c>
      <c r="H27" s="3">
        <f t="shared" si="1"/>
        <v>96700.005000000005</v>
      </c>
      <c r="I27" s="39">
        <v>3000</v>
      </c>
    </row>
    <row r="28" spans="2:9" ht="21" customHeight="1" thickBot="1" x14ac:dyDescent="0.3">
      <c r="B28" s="22">
        <v>25</v>
      </c>
      <c r="C28" s="49" t="s">
        <v>83</v>
      </c>
      <c r="D28" s="24" t="s">
        <v>7</v>
      </c>
      <c r="E28" s="49" t="s">
        <v>84</v>
      </c>
      <c r="F28" s="26">
        <f t="shared" si="2"/>
        <v>2700</v>
      </c>
      <c r="G28" s="27">
        <v>10.5</v>
      </c>
      <c r="H28" s="3">
        <f t="shared" si="1"/>
        <v>99400.005000000005</v>
      </c>
      <c r="I28" s="26">
        <v>3000</v>
      </c>
    </row>
    <row r="29" spans="2:9" ht="30.75" customHeight="1" thickBot="1" x14ac:dyDescent="0.3">
      <c r="B29" s="22">
        <v>26</v>
      </c>
      <c r="C29" s="49" t="s">
        <v>15</v>
      </c>
      <c r="D29" s="24" t="s">
        <v>7</v>
      </c>
      <c r="E29" s="49" t="s">
        <v>85</v>
      </c>
      <c r="F29" s="26">
        <f t="shared" si="2"/>
        <v>4500</v>
      </c>
      <c r="G29" s="27">
        <v>10</v>
      </c>
      <c r="H29" s="3">
        <f t="shared" si="1"/>
        <v>103900.005</v>
      </c>
      <c r="I29" s="26">
        <v>5000</v>
      </c>
    </row>
    <row r="30" spans="2:9" ht="21" customHeight="1" thickBot="1" x14ac:dyDescent="0.3">
      <c r="B30" s="22">
        <v>27</v>
      </c>
      <c r="C30" s="49" t="s">
        <v>90</v>
      </c>
      <c r="D30" s="24" t="s">
        <v>7</v>
      </c>
      <c r="E30" s="49" t="s">
        <v>91</v>
      </c>
      <c r="F30" s="26">
        <f t="shared" si="2"/>
        <v>2700</v>
      </c>
      <c r="G30" s="27">
        <v>9.5</v>
      </c>
      <c r="H30" s="3">
        <f t="shared" si="1"/>
        <v>106600.005</v>
      </c>
      <c r="I30" s="26">
        <v>3000</v>
      </c>
    </row>
    <row r="31" spans="2:9" ht="18" customHeight="1" thickBot="1" x14ac:dyDescent="0.3">
      <c r="B31" s="22">
        <v>28</v>
      </c>
      <c r="C31" s="49" t="s">
        <v>92</v>
      </c>
      <c r="D31" s="24" t="s">
        <v>7</v>
      </c>
      <c r="E31" s="49" t="s">
        <v>93</v>
      </c>
      <c r="F31" s="26">
        <f t="shared" si="2"/>
        <v>4050</v>
      </c>
      <c r="G31" s="27">
        <v>9.5</v>
      </c>
      <c r="H31" s="3">
        <f t="shared" si="1"/>
        <v>110650.005</v>
      </c>
      <c r="I31" s="26">
        <v>4500</v>
      </c>
    </row>
    <row r="32" spans="2:9" ht="21" customHeight="1" thickBot="1" x14ac:dyDescent="0.3">
      <c r="B32" s="22">
        <v>29</v>
      </c>
      <c r="C32" s="49" t="s">
        <v>106</v>
      </c>
      <c r="D32" s="24" t="s">
        <v>7</v>
      </c>
      <c r="E32" s="49" t="s">
        <v>107</v>
      </c>
      <c r="F32" s="26">
        <f t="shared" si="2"/>
        <v>2700</v>
      </c>
      <c r="G32" s="27">
        <v>9</v>
      </c>
      <c r="H32" s="3">
        <f t="shared" si="1"/>
        <v>113350.005</v>
      </c>
      <c r="I32" s="26">
        <v>3000</v>
      </c>
    </row>
    <row r="33" spans="2:9" ht="22.5" customHeight="1" thickBot="1" x14ac:dyDescent="0.3">
      <c r="B33" s="22">
        <v>30</v>
      </c>
      <c r="C33" s="54" t="s">
        <v>112</v>
      </c>
      <c r="D33" s="24" t="s">
        <v>7</v>
      </c>
      <c r="E33" s="49" t="s">
        <v>113</v>
      </c>
      <c r="F33" s="26">
        <f t="shared" si="2"/>
        <v>4500</v>
      </c>
      <c r="G33" s="27">
        <v>9</v>
      </c>
      <c r="H33" s="3">
        <f t="shared" si="1"/>
        <v>117850.005</v>
      </c>
      <c r="I33" s="26">
        <v>5000</v>
      </c>
    </row>
    <row r="34" spans="2:9" ht="21" customHeight="1" thickBot="1" x14ac:dyDescent="0.3">
      <c r="B34" s="22">
        <v>31</v>
      </c>
      <c r="C34" s="54" t="s">
        <v>11</v>
      </c>
      <c r="D34" s="24" t="s">
        <v>7</v>
      </c>
      <c r="E34" s="49" t="s">
        <v>116</v>
      </c>
      <c r="F34" s="26">
        <f t="shared" si="2"/>
        <v>2700</v>
      </c>
      <c r="G34" s="27">
        <v>8.5</v>
      </c>
      <c r="H34" s="3">
        <f t="shared" si="1"/>
        <v>120550.005</v>
      </c>
      <c r="I34" s="26">
        <v>3000</v>
      </c>
    </row>
    <row r="35" spans="2:9" ht="18.75" customHeight="1" thickBot="1" x14ac:dyDescent="0.3">
      <c r="B35" s="22">
        <v>32</v>
      </c>
      <c r="C35" s="55" t="s">
        <v>138</v>
      </c>
      <c r="D35" s="43" t="s">
        <v>7</v>
      </c>
      <c r="E35" s="51" t="s">
        <v>139</v>
      </c>
      <c r="F35" s="26">
        <f t="shared" si="2"/>
        <v>4500</v>
      </c>
      <c r="G35" s="46">
        <v>7</v>
      </c>
      <c r="H35" s="47">
        <f t="shared" si="1"/>
        <v>125050.005</v>
      </c>
      <c r="I35" s="45">
        <v>5000</v>
      </c>
    </row>
    <row r="36" spans="2:9" ht="15.75" thickBot="1" x14ac:dyDescent="0.3">
      <c r="B36" s="29">
        <v>33</v>
      </c>
      <c r="C36" s="56" t="s">
        <v>142</v>
      </c>
      <c r="D36" s="31" t="s">
        <v>7</v>
      </c>
      <c r="E36" s="57" t="s">
        <v>31</v>
      </c>
      <c r="F36" s="26">
        <f t="shared" si="2"/>
        <v>4471.2</v>
      </c>
      <c r="G36" s="34">
        <v>6.5</v>
      </c>
      <c r="H36" s="3">
        <f>F36+H35</f>
        <v>129521.205</v>
      </c>
      <c r="I36" s="33">
        <v>4968</v>
      </c>
    </row>
    <row r="37" spans="2:9" ht="15.75" thickTop="1" x14ac:dyDescent="0.25"/>
    <row r="41" spans="2:9" ht="16.5" thickBot="1" x14ac:dyDescent="0.3">
      <c r="C41" s="71" t="s">
        <v>23</v>
      </c>
      <c r="D41" s="72"/>
      <c r="E41" s="72"/>
      <c r="F41" s="10"/>
    </row>
    <row r="42" spans="2:9" ht="16.5" thickTop="1" thickBot="1" x14ac:dyDescent="0.3">
      <c r="B42" s="19" t="s">
        <v>0</v>
      </c>
      <c r="C42" s="12" t="s">
        <v>1</v>
      </c>
      <c r="D42" s="13" t="s">
        <v>4</v>
      </c>
      <c r="E42" s="20" t="s">
        <v>2</v>
      </c>
      <c r="F42" s="21" t="s">
        <v>19</v>
      </c>
    </row>
    <row r="43" spans="2:9" ht="15.75" thickBot="1" x14ac:dyDescent="0.3">
      <c r="B43" s="2">
        <v>1</v>
      </c>
      <c r="C43" s="8" t="s">
        <v>146</v>
      </c>
      <c r="D43" s="4" t="s">
        <v>6</v>
      </c>
      <c r="E43" s="5" t="s">
        <v>147</v>
      </c>
      <c r="F43" s="16" t="s">
        <v>148</v>
      </c>
    </row>
    <row r="44" spans="2:9" ht="30.75" thickBot="1" x14ac:dyDescent="0.3">
      <c r="B44" s="2">
        <v>2</v>
      </c>
      <c r="C44" s="8" t="s">
        <v>149</v>
      </c>
      <c r="D44" s="4" t="s">
        <v>7</v>
      </c>
      <c r="E44" s="5" t="s">
        <v>152</v>
      </c>
      <c r="F44" s="73" t="s">
        <v>150</v>
      </c>
    </row>
    <row r="45" spans="2:9" ht="15.75" thickBot="1" x14ac:dyDescent="0.3">
      <c r="B45" s="2">
        <v>3</v>
      </c>
      <c r="C45" s="8" t="s">
        <v>17</v>
      </c>
      <c r="D45" s="4" t="s">
        <v>7</v>
      </c>
      <c r="E45" s="5" t="s">
        <v>153</v>
      </c>
      <c r="F45" s="16" t="s">
        <v>151</v>
      </c>
    </row>
    <row r="46" spans="2:9" ht="15.75" thickBot="1" x14ac:dyDescent="0.3">
      <c r="B46" s="2">
        <v>4</v>
      </c>
      <c r="C46" s="8" t="s">
        <v>154</v>
      </c>
      <c r="D46" s="4" t="s">
        <v>6</v>
      </c>
      <c r="E46" s="5" t="s">
        <v>155</v>
      </c>
      <c r="F46" s="16" t="s">
        <v>151</v>
      </c>
    </row>
    <row r="47" spans="2:9" ht="15.75" thickBot="1" x14ac:dyDescent="0.3">
      <c r="B47" s="2">
        <v>5</v>
      </c>
      <c r="C47" s="8" t="s">
        <v>156</v>
      </c>
      <c r="D47" s="4" t="s">
        <v>7</v>
      </c>
      <c r="E47" s="18" t="s">
        <v>157</v>
      </c>
      <c r="F47" s="16" t="s">
        <v>158</v>
      </c>
    </row>
    <row r="48" spans="2:9" ht="30.75" thickBot="1" x14ac:dyDescent="0.3">
      <c r="B48" s="2">
        <v>6</v>
      </c>
      <c r="C48" s="8" t="s">
        <v>159</v>
      </c>
      <c r="D48" s="4" t="s">
        <v>7</v>
      </c>
      <c r="E48" s="5" t="s">
        <v>160</v>
      </c>
      <c r="F48" s="73" t="s">
        <v>161</v>
      </c>
    </row>
    <row r="49" spans="2:6" ht="30.75" thickBot="1" x14ac:dyDescent="0.3">
      <c r="B49" s="2">
        <v>7</v>
      </c>
      <c r="C49" s="8" t="s">
        <v>162</v>
      </c>
      <c r="D49" s="4" t="s">
        <v>6</v>
      </c>
      <c r="E49" s="5" t="s">
        <v>163</v>
      </c>
      <c r="F49" s="48" t="s">
        <v>164</v>
      </c>
    </row>
    <row r="50" spans="2:6" ht="60.75" thickBot="1" x14ac:dyDescent="0.3">
      <c r="B50" s="2">
        <v>8</v>
      </c>
      <c r="C50" s="8" t="s">
        <v>165</v>
      </c>
      <c r="D50" s="4" t="s">
        <v>6</v>
      </c>
      <c r="E50" s="5" t="s">
        <v>166</v>
      </c>
      <c r="F50" s="73" t="s">
        <v>167</v>
      </c>
    </row>
    <row r="51" spans="2:6" ht="15.75" thickBot="1" x14ac:dyDescent="0.3">
      <c r="B51" s="2">
        <v>9</v>
      </c>
      <c r="C51" s="8" t="s">
        <v>10</v>
      </c>
      <c r="D51" s="4" t="s">
        <v>6</v>
      </c>
      <c r="E51" s="5" t="s">
        <v>168</v>
      </c>
      <c r="F51" s="16" t="s">
        <v>151</v>
      </c>
    </row>
  </sheetData>
  <mergeCells count="2">
    <mergeCell ref="B1:I2"/>
    <mergeCell ref="C41:E4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52"/>
  <sheetViews>
    <sheetView topLeftCell="A34" workbookViewId="0">
      <selection activeCell="A7" sqref="A7"/>
    </sheetView>
  </sheetViews>
  <sheetFormatPr defaultRowHeight="15" x14ac:dyDescent="0.25"/>
  <cols>
    <col min="2" max="2" width="10.5703125" customWidth="1"/>
    <col min="3" max="3" width="37.28515625" customWidth="1"/>
    <col min="4" max="4" width="15.85546875" customWidth="1"/>
    <col min="5" max="5" width="66.85546875" customWidth="1"/>
    <col min="6" max="6" width="41.85546875" customWidth="1"/>
    <col min="7" max="7" width="24.42578125" customWidth="1"/>
    <col min="8" max="8" width="28.28515625" customWidth="1"/>
    <col min="9" max="9" width="24.42578125" customWidth="1"/>
  </cols>
  <sheetData>
    <row r="1" spans="2:9" x14ac:dyDescent="0.25">
      <c r="B1" s="70" t="s">
        <v>172</v>
      </c>
      <c r="C1" s="70"/>
      <c r="D1" s="70"/>
      <c r="E1" s="70"/>
      <c r="F1" s="70"/>
      <c r="G1" s="70"/>
      <c r="H1" s="70"/>
      <c r="I1" s="70"/>
    </row>
    <row r="2" spans="2:9" ht="15.75" thickBot="1" x14ac:dyDescent="0.3">
      <c r="B2" s="70"/>
      <c r="C2" s="70"/>
      <c r="D2" s="70"/>
      <c r="E2" s="70"/>
      <c r="F2" s="70"/>
      <c r="G2" s="70"/>
      <c r="H2" s="70"/>
      <c r="I2" s="70"/>
    </row>
    <row r="3" spans="2:9" ht="16.5" thickTop="1" thickBot="1" x14ac:dyDescent="0.3">
      <c r="B3" s="11" t="s">
        <v>0</v>
      </c>
      <c r="C3" s="12" t="s">
        <v>1</v>
      </c>
      <c r="D3" s="13" t="s">
        <v>4</v>
      </c>
      <c r="E3" s="12" t="s">
        <v>2</v>
      </c>
      <c r="F3" s="14" t="s">
        <v>3</v>
      </c>
      <c r="G3" s="15" t="s">
        <v>5</v>
      </c>
      <c r="H3" s="17" t="s">
        <v>20</v>
      </c>
      <c r="I3" s="14" t="s">
        <v>169</v>
      </c>
    </row>
    <row r="4" spans="2:9" ht="18.75" customHeight="1" thickBot="1" x14ac:dyDescent="0.3">
      <c r="B4" s="22">
        <v>1</v>
      </c>
      <c r="C4" s="23" t="s">
        <v>47</v>
      </c>
      <c r="D4" s="24" t="s">
        <v>6</v>
      </c>
      <c r="E4" s="49" t="s">
        <v>48</v>
      </c>
      <c r="F4" s="26">
        <f>I4*0.9</f>
        <v>4500</v>
      </c>
      <c r="G4" s="27">
        <v>12.5</v>
      </c>
      <c r="H4" s="3">
        <f>F4</f>
        <v>4500</v>
      </c>
      <c r="I4" s="26">
        <v>5000</v>
      </c>
    </row>
    <row r="5" spans="2:9" ht="23.25" customHeight="1" thickBot="1" x14ac:dyDescent="0.3">
      <c r="B5" s="22">
        <v>2</v>
      </c>
      <c r="C5" s="23" t="s">
        <v>49</v>
      </c>
      <c r="D5" s="24" t="s">
        <v>6</v>
      </c>
      <c r="E5" s="49" t="s">
        <v>50</v>
      </c>
      <c r="F5" s="26">
        <f>I5*0.9</f>
        <v>4500</v>
      </c>
      <c r="G5" s="27">
        <v>12.5</v>
      </c>
      <c r="H5" s="3">
        <f>F4+H4</f>
        <v>9000</v>
      </c>
      <c r="I5" s="26">
        <v>5000</v>
      </c>
    </row>
    <row r="6" spans="2:9" ht="15.75" thickBot="1" x14ac:dyDescent="0.3">
      <c r="B6" s="22">
        <v>3</v>
      </c>
      <c r="C6" s="23" t="s">
        <v>56</v>
      </c>
      <c r="D6" s="24" t="s">
        <v>6</v>
      </c>
      <c r="E6" s="49" t="s">
        <v>18</v>
      </c>
      <c r="F6" s="26">
        <f t="shared" ref="F6:F21" si="0">I6*0.9</f>
        <v>4500</v>
      </c>
      <c r="G6" s="27">
        <v>12</v>
      </c>
      <c r="H6" s="3">
        <f>F6+H5</f>
        <v>13500</v>
      </c>
      <c r="I6" s="26">
        <v>5000</v>
      </c>
    </row>
    <row r="7" spans="2:9" ht="19.5" customHeight="1" thickBot="1" x14ac:dyDescent="0.3">
      <c r="B7" s="22">
        <v>4</v>
      </c>
      <c r="C7" s="23" t="s">
        <v>57</v>
      </c>
      <c r="D7" s="24" t="s">
        <v>6</v>
      </c>
      <c r="E7" s="49" t="s">
        <v>58</v>
      </c>
      <c r="F7" s="26">
        <f t="shared" si="0"/>
        <v>4500</v>
      </c>
      <c r="G7" s="27">
        <v>12</v>
      </c>
      <c r="H7" s="3">
        <f>F7+H6</f>
        <v>18000</v>
      </c>
      <c r="I7" s="26">
        <v>5000</v>
      </c>
    </row>
    <row r="8" spans="2:9" ht="19.5" customHeight="1" thickBot="1" x14ac:dyDescent="0.3">
      <c r="B8" s="22">
        <v>5</v>
      </c>
      <c r="C8" s="23" t="s">
        <v>59</v>
      </c>
      <c r="D8" s="24" t="s">
        <v>6</v>
      </c>
      <c r="E8" s="49" t="s">
        <v>60</v>
      </c>
      <c r="F8" s="26">
        <f t="shared" si="0"/>
        <v>4500</v>
      </c>
      <c r="G8" s="27">
        <v>11.5</v>
      </c>
      <c r="H8" s="3">
        <f t="shared" ref="H8:H35" si="1">F8+H7</f>
        <v>22500</v>
      </c>
      <c r="I8" s="26">
        <v>5000</v>
      </c>
    </row>
    <row r="9" spans="2:9" ht="17.25" customHeight="1" thickBot="1" x14ac:dyDescent="0.3">
      <c r="B9" s="22">
        <v>6</v>
      </c>
      <c r="C9" s="23" t="s">
        <v>63</v>
      </c>
      <c r="D9" s="24" t="s">
        <v>6</v>
      </c>
      <c r="E9" s="49" t="s">
        <v>64</v>
      </c>
      <c r="F9" s="26">
        <f t="shared" si="0"/>
        <v>4500</v>
      </c>
      <c r="G9" s="27">
        <v>11.5</v>
      </c>
      <c r="H9" s="3">
        <f t="shared" si="1"/>
        <v>27000</v>
      </c>
      <c r="I9" s="26">
        <v>5000</v>
      </c>
    </row>
    <row r="10" spans="2:9" ht="15.75" thickBot="1" x14ac:dyDescent="0.3">
      <c r="B10" s="22">
        <v>7</v>
      </c>
      <c r="C10" s="23" t="s">
        <v>72</v>
      </c>
      <c r="D10" s="24" t="s">
        <v>6</v>
      </c>
      <c r="E10" s="49" t="s">
        <v>31</v>
      </c>
      <c r="F10" s="26">
        <f t="shared" si="0"/>
        <v>4500</v>
      </c>
      <c r="G10" s="27">
        <v>11</v>
      </c>
      <c r="H10" s="3">
        <f t="shared" si="1"/>
        <v>31500</v>
      </c>
      <c r="I10" s="26">
        <v>5000</v>
      </c>
    </row>
    <row r="11" spans="2:9" ht="20.25" customHeight="1" thickBot="1" x14ac:dyDescent="0.3">
      <c r="B11" s="22">
        <v>8</v>
      </c>
      <c r="C11" s="23" t="s">
        <v>73</v>
      </c>
      <c r="D11" s="24" t="s">
        <v>6</v>
      </c>
      <c r="E11" s="49" t="s">
        <v>74</v>
      </c>
      <c r="F11" s="26">
        <f t="shared" si="0"/>
        <v>4455</v>
      </c>
      <c r="G11" s="27">
        <v>11</v>
      </c>
      <c r="H11" s="3">
        <f t="shared" si="1"/>
        <v>35955</v>
      </c>
      <c r="I11" s="26">
        <v>4950</v>
      </c>
    </row>
    <row r="12" spans="2:9" ht="22.5" customHeight="1" thickBot="1" x14ac:dyDescent="0.3">
      <c r="B12" s="22">
        <v>9</v>
      </c>
      <c r="C12" s="23" t="s">
        <v>77</v>
      </c>
      <c r="D12" s="24" t="s">
        <v>6</v>
      </c>
      <c r="E12" s="49" t="s">
        <v>78</v>
      </c>
      <c r="F12" s="26">
        <f t="shared" si="0"/>
        <v>4500</v>
      </c>
      <c r="G12" s="27">
        <v>10.5</v>
      </c>
      <c r="H12" s="3">
        <f t="shared" si="1"/>
        <v>40455</v>
      </c>
      <c r="I12" s="26">
        <v>5000</v>
      </c>
    </row>
    <row r="13" spans="2:9" ht="21" customHeight="1" thickBot="1" x14ac:dyDescent="0.3">
      <c r="B13" s="22">
        <v>10</v>
      </c>
      <c r="C13" s="25" t="s">
        <v>86</v>
      </c>
      <c r="D13" s="24" t="s">
        <v>6</v>
      </c>
      <c r="E13" s="49" t="s">
        <v>87</v>
      </c>
      <c r="F13" s="26">
        <f t="shared" si="0"/>
        <v>4500</v>
      </c>
      <c r="G13" s="27">
        <v>10</v>
      </c>
      <c r="H13" s="3">
        <f t="shared" si="1"/>
        <v>44955</v>
      </c>
      <c r="I13" s="26">
        <v>5000</v>
      </c>
    </row>
    <row r="14" spans="2:9" ht="23.25" customHeight="1" thickBot="1" x14ac:dyDescent="0.3">
      <c r="B14" s="22">
        <v>11</v>
      </c>
      <c r="C14" s="25" t="s">
        <v>88</v>
      </c>
      <c r="D14" s="24" t="s">
        <v>6</v>
      </c>
      <c r="E14" s="49" t="s">
        <v>89</v>
      </c>
      <c r="F14" s="26">
        <f t="shared" si="0"/>
        <v>4500</v>
      </c>
      <c r="G14" s="27">
        <v>9.5</v>
      </c>
      <c r="H14" s="3">
        <f t="shared" si="1"/>
        <v>49455</v>
      </c>
      <c r="I14" s="26">
        <v>5000</v>
      </c>
    </row>
    <row r="15" spans="2:9" ht="24.75" customHeight="1" thickBot="1" x14ac:dyDescent="0.3">
      <c r="B15" s="22">
        <v>12</v>
      </c>
      <c r="C15" s="25" t="s">
        <v>94</v>
      </c>
      <c r="D15" s="24" t="s">
        <v>6</v>
      </c>
      <c r="E15" s="49" t="s">
        <v>95</v>
      </c>
      <c r="F15" s="26">
        <f t="shared" si="0"/>
        <v>4500</v>
      </c>
      <c r="G15" s="27">
        <v>9.5</v>
      </c>
      <c r="H15" s="3">
        <f t="shared" si="1"/>
        <v>53955</v>
      </c>
      <c r="I15" s="26">
        <v>5000</v>
      </c>
    </row>
    <row r="16" spans="2:9" ht="23.25" customHeight="1" thickBot="1" x14ac:dyDescent="0.3">
      <c r="B16" s="22">
        <v>13</v>
      </c>
      <c r="C16" s="25" t="s">
        <v>96</v>
      </c>
      <c r="D16" s="24" t="s">
        <v>6</v>
      </c>
      <c r="E16" s="49" t="s">
        <v>97</v>
      </c>
      <c r="F16" s="26">
        <f t="shared" si="0"/>
        <v>4500</v>
      </c>
      <c r="G16" s="27">
        <v>9.5</v>
      </c>
      <c r="H16" s="3">
        <f t="shared" si="1"/>
        <v>58455</v>
      </c>
      <c r="I16" s="26">
        <v>5000</v>
      </c>
    </row>
    <row r="17" spans="2:9" ht="23.25" customHeight="1" thickBot="1" x14ac:dyDescent="0.3">
      <c r="B17" s="22">
        <v>14</v>
      </c>
      <c r="C17" s="25" t="s">
        <v>98</v>
      </c>
      <c r="D17" s="24" t="s">
        <v>6</v>
      </c>
      <c r="E17" s="49" t="s">
        <v>99</v>
      </c>
      <c r="F17" s="26">
        <f t="shared" si="0"/>
        <v>4500</v>
      </c>
      <c r="G17" s="27">
        <v>9.5</v>
      </c>
      <c r="H17" s="3">
        <f t="shared" si="1"/>
        <v>62955</v>
      </c>
      <c r="I17" s="26">
        <v>5000</v>
      </c>
    </row>
    <row r="18" spans="2:9" ht="15.75" thickBot="1" x14ac:dyDescent="0.3">
      <c r="B18" s="22">
        <v>15</v>
      </c>
      <c r="C18" s="25" t="s">
        <v>100</v>
      </c>
      <c r="D18" s="24" t="s">
        <v>6</v>
      </c>
      <c r="E18" s="49" t="s">
        <v>31</v>
      </c>
      <c r="F18" s="26">
        <f t="shared" si="0"/>
        <v>4500</v>
      </c>
      <c r="G18" s="27">
        <v>9.5</v>
      </c>
      <c r="H18" s="3">
        <f t="shared" si="1"/>
        <v>67455</v>
      </c>
      <c r="I18" s="26">
        <v>5000</v>
      </c>
    </row>
    <row r="19" spans="2:9" ht="18.75" customHeight="1" thickBot="1" x14ac:dyDescent="0.3">
      <c r="B19" s="22">
        <v>16</v>
      </c>
      <c r="C19" s="25" t="s">
        <v>12</v>
      </c>
      <c r="D19" s="24" t="s">
        <v>6</v>
      </c>
      <c r="E19" s="49" t="s">
        <v>101</v>
      </c>
      <c r="F19" s="26">
        <f t="shared" si="0"/>
        <v>4500</v>
      </c>
      <c r="G19" s="27">
        <v>9.5</v>
      </c>
      <c r="H19" s="3">
        <f t="shared" si="1"/>
        <v>71955</v>
      </c>
      <c r="I19" s="26">
        <v>5000</v>
      </c>
    </row>
    <row r="20" spans="2:9" ht="17.25" customHeight="1" thickBot="1" x14ac:dyDescent="0.3">
      <c r="B20" s="22">
        <v>17</v>
      </c>
      <c r="C20" s="25" t="s">
        <v>102</v>
      </c>
      <c r="D20" s="24" t="s">
        <v>6</v>
      </c>
      <c r="E20" s="49" t="s">
        <v>103</v>
      </c>
      <c r="F20" s="26">
        <f t="shared" si="0"/>
        <v>4050</v>
      </c>
      <c r="G20" s="27">
        <v>9.5</v>
      </c>
      <c r="H20" s="3">
        <f t="shared" si="1"/>
        <v>76005</v>
      </c>
      <c r="I20" s="26">
        <v>4500</v>
      </c>
    </row>
    <row r="21" spans="2:9" ht="18.75" customHeight="1" thickBot="1" x14ac:dyDescent="0.3">
      <c r="B21" s="59">
        <v>18</v>
      </c>
      <c r="C21" s="60" t="s">
        <v>104</v>
      </c>
      <c r="D21" s="61" t="s">
        <v>6</v>
      </c>
      <c r="E21" s="62" t="s">
        <v>105</v>
      </c>
      <c r="F21" s="63">
        <f t="shared" si="0"/>
        <v>4500</v>
      </c>
      <c r="G21" s="64">
        <v>9.5</v>
      </c>
      <c r="H21" s="65">
        <f t="shared" si="1"/>
        <v>80505</v>
      </c>
      <c r="I21" s="26">
        <v>5000</v>
      </c>
    </row>
    <row r="22" spans="2:9" ht="22.5" customHeight="1" thickTop="1" thickBot="1" x14ac:dyDescent="0.3">
      <c r="B22" s="35">
        <v>19</v>
      </c>
      <c r="C22" s="38" t="s">
        <v>108</v>
      </c>
      <c r="D22" s="37" t="s">
        <v>6</v>
      </c>
      <c r="E22" s="50" t="s">
        <v>109</v>
      </c>
      <c r="F22" s="26">
        <f>I22*0.9</f>
        <v>4500</v>
      </c>
      <c r="G22" s="40">
        <v>9</v>
      </c>
      <c r="H22" s="3">
        <f t="shared" si="1"/>
        <v>85005</v>
      </c>
      <c r="I22" s="26">
        <v>5000</v>
      </c>
    </row>
    <row r="23" spans="2:9" ht="21.75" customHeight="1" thickBot="1" x14ac:dyDescent="0.3">
      <c r="B23" s="22">
        <v>20</v>
      </c>
      <c r="C23" s="28" t="s">
        <v>110</v>
      </c>
      <c r="D23" s="24" t="s">
        <v>6</v>
      </c>
      <c r="E23" s="49" t="s">
        <v>111</v>
      </c>
      <c r="F23" s="26">
        <f>I23*0.9</f>
        <v>4500</v>
      </c>
      <c r="G23" s="27">
        <v>9</v>
      </c>
      <c r="H23" s="3">
        <f t="shared" si="1"/>
        <v>89505</v>
      </c>
      <c r="I23" s="26">
        <v>5000</v>
      </c>
    </row>
    <row r="24" spans="2:9" ht="20.25" customHeight="1" thickBot="1" x14ac:dyDescent="0.3">
      <c r="B24" s="22">
        <v>21</v>
      </c>
      <c r="C24" s="28" t="s">
        <v>114</v>
      </c>
      <c r="D24" s="24" t="s">
        <v>6</v>
      </c>
      <c r="E24" s="49" t="s">
        <v>115</v>
      </c>
      <c r="F24" s="26">
        <f t="shared" ref="F24:F38" si="2">I24*0.9</f>
        <v>2700</v>
      </c>
      <c r="G24" s="27">
        <v>9</v>
      </c>
      <c r="H24" s="3">
        <f t="shared" si="1"/>
        <v>92205</v>
      </c>
      <c r="I24" s="26">
        <v>3000</v>
      </c>
    </row>
    <row r="25" spans="2:9" ht="23.25" customHeight="1" thickBot="1" x14ac:dyDescent="0.3">
      <c r="B25" s="22">
        <v>22</v>
      </c>
      <c r="C25" s="42" t="s">
        <v>117</v>
      </c>
      <c r="D25" s="43" t="s">
        <v>6</v>
      </c>
      <c r="E25" s="51" t="s">
        <v>118</v>
      </c>
      <c r="F25" s="26">
        <f t="shared" si="2"/>
        <v>4500</v>
      </c>
      <c r="G25" s="46">
        <v>8.5</v>
      </c>
      <c r="H25" s="3">
        <f t="shared" si="1"/>
        <v>96705</v>
      </c>
      <c r="I25" s="45">
        <v>5000</v>
      </c>
    </row>
    <row r="26" spans="2:9" ht="24.75" customHeight="1" thickBot="1" x14ac:dyDescent="0.3">
      <c r="B26" s="22">
        <v>23</v>
      </c>
      <c r="C26" s="42" t="s">
        <v>119</v>
      </c>
      <c r="D26" s="43" t="s">
        <v>6</v>
      </c>
      <c r="E26" s="51" t="s">
        <v>120</v>
      </c>
      <c r="F26" s="26">
        <f t="shared" si="2"/>
        <v>3240</v>
      </c>
      <c r="G26" s="46">
        <v>8.5</v>
      </c>
      <c r="H26" s="3">
        <f t="shared" si="1"/>
        <v>99945</v>
      </c>
      <c r="I26" s="45">
        <v>3600</v>
      </c>
    </row>
    <row r="27" spans="2:9" ht="22.5" customHeight="1" thickBot="1" x14ac:dyDescent="0.3">
      <c r="B27" s="22">
        <v>24</v>
      </c>
      <c r="C27" s="42" t="s">
        <v>121</v>
      </c>
      <c r="D27" s="43" t="s">
        <v>6</v>
      </c>
      <c r="E27" s="51" t="s">
        <v>122</v>
      </c>
      <c r="F27" s="26">
        <f t="shared" si="2"/>
        <v>4500</v>
      </c>
      <c r="G27" s="46">
        <v>8.5</v>
      </c>
      <c r="H27" s="3">
        <f t="shared" si="1"/>
        <v>104445</v>
      </c>
      <c r="I27" s="45">
        <v>5000</v>
      </c>
    </row>
    <row r="28" spans="2:9" ht="19.5" customHeight="1" thickBot="1" x14ac:dyDescent="0.3">
      <c r="B28" s="22">
        <v>25</v>
      </c>
      <c r="C28" s="42" t="s">
        <v>123</v>
      </c>
      <c r="D28" s="43" t="s">
        <v>6</v>
      </c>
      <c r="E28" s="51" t="s">
        <v>124</v>
      </c>
      <c r="F28" s="26">
        <f t="shared" si="2"/>
        <v>4500</v>
      </c>
      <c r="G28" s="46">
        <v>8.5</v>
      </c>
      <c r="H28" s="3">
        <f t="shared" si="1"/>
        <v>108945</v>
      </c>
      <c r="I28" s="45">
        <v>5000</v>
      </c>
    </row>
    <row r="29" spans="2:9" ht="15.75" thickBot="1" x14ac:dyDescent="0.3">
      <c r="B29" s="22">
        <v>26</v>
      </c>
      <c r="C29" s="42" t="s">
        <v>125</v>
      </c>
      <c r="D29" s="43" t="s">
        <v>6</v>
      </c>
      <c r="E29" s="51" t="s">
        <v>31</v>
      </c>
      <c r="F29" s="26">
        <f t="shared" si="2"/>
        <v>4232.25</v>
      </c>
      <c r="G29" s="46">
        <v>8.5</v>
      </c>
      <c r="H29" s="3">
        <f t="shared" si="1"/>
        <v>113177.25</v>
      </c>
      <c r="I29" s="45">
        <v>4702.5</v>
      </c>
    </row>
    <row r="30" spans="2:9" ht="21" customHeight="1" thickBot="1" x14ac:dyDescent="0.3">
      <c r="B30" s="22">
        <v>27</v>
      </c>
      <c r="C30" s="42" t="s">
        <v>126</v>
      </c>
      <c r="D30" s="43" t="s">
        <v>6</v>
      </c>
      <c r="E30" s="51" t="s">
        <v>127</v>
      </c>
      <c r="F30" s="26">
        <f t="shared" si="2"/>
        <v>4500</v>
      </c>
      <c r="G30" s="46">
        <v>8</v>
      </c>
      <c r="H30" s="3">
        <f t="shared" si="1"/>
        <v>117677.25</v>
      </c>
      <c r="I30" s="45">
        <v>5000</v>
      </c>
    </row>
    <row r="31" spans="2:9" ht="23.25" customHeight="1" thickBot="1" x14ac:dyDescent="0.3">
      <c r="B31" s="22">
        <v>28</v>
      </c>
      <c r="C31" s="42" t="s">
        <v>128</v>
      </c>
      <c r="D31" s="43" t="s">
        <v>6</v>
      </c>
      <c r="E31" s="51" t="s">
        <v>129</v>
      </c>
      <c r="F31" s="26">
        <f t="shared" si="2"/>
        <v>4500</v>
      </c>
      <c r="G31" s="46">
        <v>8</v>
      </c>
      <c r="H31" s="3">
        <f t="shared" si="1"/>
        <v>122177.25</v>
      </c>
      <c r="I31" s="45">
        <v>5000</v>
      </c>
    </row>
    <row r="32" spans="2:9" ht="21" customHeight="1" thickBot="1" x14ac:dyDescent="0.3">
      <c r="B32" s="22">
        <v>29</v>
      </c>
      <c r="C32" s="42" t="s">
        <v>130</v>
      </c>
      <c r="D32" s="43" t="s">
        <v>6</v>
      </c>
      <c r="E32" s="51" t="s">
        <v>131</v>
      </c>
      <c r="F32" s="26">
        <f t="shared" si="2"/>
        <v>4500</v>
      </c>
      <c r="G32" s="46">
        <v>8</v>
      </c>
      <c r="H32" s="3">
        <f t="shared" si="1"/>
        <v>126677.25</v>
      </c>
      <c r="I32" s="45">
        <v>5000</v>
      </c>
    </row>
    <row r="33" spans="2:9" ht="23.25" customHeight="1" thickBot="1" x14ac:dyDescent="0.3">
      <c r="B33" s="22">
        <v>30</v>
      </c>
      <c r="C33" s="42" t="s">
        <v>132</v>
      </c>
      <c r="D33" s="43" t="s">
        <v>6</v>
      </c>
      <c r="E33" s="51" t="s">
        <v>133</v>
      </c>
      <c r="F33" s="26">
        <f t="shared" si="2"/>
        <v>4500</v>
      </c>
      <c r="G33" s="46">
        <v>8</v>
      </c>
      <c r="H33" s="3">
        <f t="shared" si="1"/>
        <v>131177.25</v>
      </c>
      <c r="I33" s="45">
        <v>5000</v>
      </c>
    </row>
    <row r="34" spans="2:9" ht="22.5" customHeight="1" thickBot="1" x14ac:dyDescent="0.3">
      <c r="B34" s="22">
        <v>31</v>
      </c>
      <c r="C34" s="42" t="s">
        <v>134</v>
      </c>
      <c r="D34" s="43" t="s">
        <v>6</v>
      </c>
      <c r="E34" s="51" t="s">
        <v>135</v>
      </c>
      <c r="F34" s="26">
        <f t="shared" si="2"/>
        <v>4500</v>
      </c>
      <c r="G34" s="46">
        <v>8</v>
      </c>
      <c r="H34" s="3">
        <f t="shared" si="1"/>
        <v>135677.25</v>
      </c>
      <c r="I34" s="45">
        <v>5000</v>
      </c>
    </row>
    <row r="35" spans="2:9" ht="23.25" customHeight="1" thickBot="1" x14ac:dyDescent="0.3">
      <c r="B35" s="22">
        <v>32</v>
      </c>
      <c r="C35" s="42" t="s">
        <v>136</v>
      </c>
      <c r="D35" s="43" t="s">
        <v>6</v>
      </c>
      <c r="E35" s="51" t="s">
        <v>137</v>
      </c>
      <c r="F35" s="26">
        <f t="shared" si="2"/>
        <v>4500</v>
      </c>
      <c r="G35" s="46">
        <v>8</v>
      </c>
      <c r="H35" s="47">
        <f t="shared" si="1"/>
        <v>140177.25</v>
      </c>
      <c r="I35" s="45">
        <v>5000</v>
      </c>
    </row>
    <row r="36" spans="2:9" ht="15.75" thickBot="1" x14ac:dyDescent="0.3">
      <c r="B36" s="35">
        <v>33</v>
      </c>
      <c r="C36" s="42" t="s">
        <v>140</v>
      </c>
      <c r="D36" s="43" t="s">
        <v>6</v>
      </c>
      <c r="E36" s="51" t="s">
        <v>141</v>
      </c>
      <c r="F36" s="26">
        <f t="shared" si="2"/>
        <v>4500</v>
      </c>
      <c r="G36" s="46">
        <v>7</v>
      </c>
      <c r="H36" s="3">
        <f>F36+H35</f>
        <v>144677.25</v>
      </c>
      <c r="I36" s="45">
        <v>5000</v>
      </c>
    </row>
    <row r="37" spans="2:9" ht="21" customHeight="1" thickBot="1" x14ac:dyDescent="0.3">
      <c r="B37" s="22">
        <v>34</v>
      </c>
      <c r="C37" s="42" t="s">
        <v>143</v>
      </c>
      <c r="D37" s="43" t="s">
        <v>6</v>
      </c>
      <c r="E37" s="51" t="s">
        <v>122</v>
      </c>
      <c r="F37" s="26">
        <f t="shared" si="2"/>
        <v>4500</v>
      </c>
      <c r="G37" s="46">
        <v>6.5</v>
      </c>
      <c r="H37" s="3">
        <f t="shared" ref="H37:H38" si="3">F37+H36</f>
        <v>149177.25</v>
      </c>
      <c r="I37" s="45">
        <v>5000</v>
      </c>
    </row>
    <row r="38" spans="2:9" ht="22.5" customHeight="1" thickBot="1" x14ac:dyDescent="0.3">
      <c r="B38" s="29">
        <v>35</v>
      </c>
      <c r="C38" s="30" t="s">
        <v>144</v>
      </c>
      <c r="D38" s="31" t="s">
        <v>6</v>
      </c>
      <c r="E38" s="57" t="s">
        <v>145</v>
      </c>
      <c r="F38" s="26">
        <f t="shared" si="2"/>
        <v>4500</v>
      </c>
      <c r="G38" s="34">
        <v>6</v>
      </c>
      <c r="H38" s="3">
        <f t="shared" si="3"/>
        <v>153677.25</v>
      </c>
      <c r="I38" s="33">
        <v>5000</v>
      </c>
    </row>
    <row r="39" spans="2:9" ht="15.75" thickTop="1" x14ac:dyDescent="0.25"/>
    <row r="42" spans="2:9" ht="16.5" thickBot="1" x14ac:dyDescent="0.3">
      <c r="C42" s="71" t="s">
        <v>23</v>
      </c>
      <c r="D42" s="72"/>
      <c r="E42" s="72"/>
      <c r="F42" s="10"/>
    </row>
    <row r="43" spans="2:9" ht="16.5" thickTop="1" thickBot="1" x14ac:dyDescent="0.3">
      <c r="B43" s="19" t="s">
        <v>0</v>
      </c>
      <c r="C43" s="12" t="s">
        <v>1</v>
      </c>
      <c r="D43" s="13" t="s">
        <v>4</v>
      </c>
      <c r="E43" s="20" t="s">
        <v>2</v>
      </c>
      <c r="F43" s="21" t="s">
        <v>19</v>
      </c>
    </row>
    <row r="44" spans="2:9" ht="15.75" thickBot="1" x14ac:dyDescent="0.3">
      <c r="B44" s="2">
        <v>1</v>
      </c>
      <c r="C44" s="8" t="s">
        <v>146</v>
      </c>
      <c r="D44" s="4" t="s">
        <v>6</v>
      </c>
      <c r="E44" s="5" t="s">
        <v>147</v>
      </c>
      <c r="F44" s="16" t="s">
        <v>148</v>
      </c>
    </row>
    <row r="45" spans="2:9" ht="30.75" thickBot="1" x14ac:dyDescent="0.3">
      <c r="B45" s="2">
        <v>2</v>
      </c>
      <c r="C45" s="8" t="s">
        <v>149</v>
      </c>
      <c r="D45" s="4" t="s">
        <v>7</v>
      </c>
      <c r="E45" s="5" t="s">
        <v>152</v>
      </c>
      <c r="F45" s="73" t="s">
        <v>150</v>
      </c>
    </row>
    <row r="46" spans="2:9" ht="15.75" thickBot="1" x14ac:dyDescent="0.3">
      <c r="B46" s="2">
        <v>3</v>
      </c>
      <c r="C46" s="8" t="s">
        <v>17</v>
      </c>
      <c r="D46" s="4" t="s">
        <v>7</v>
      </c>
      <c r="E46" s="5" t="s">
        <v>153</v>
      </c>
      <c r="F46" s="16" t="s">
        <v>151</v>
      </c>
    </row>
    <row r="47" spans="2:9" ht="15.75" thickBot="1" x14ac:dyDescent="0.3">
      <c r="B47" s="2">
        <v>4</v>
      </c>
      <c r="C47" s="8" t="s">
        <v>154</v>
      </c>
      <c r="D47" s="4" t="s">
        <v>6</v>
      </c>
      <c r="E47" s="5" t="s">
        <v>155</v>
      </c>
      <c r="F47" s="16" t="s">
        <v>151</v>
      </c>
    </row>
    <row r="48" spans="2:9" ht="15.75" thickBot="1" x14ac:dyDescent="0.3">
      <c r="B48" s="2">
        <v>5</v>
      </c>
      <c r="C48" s="8" t="s">
        <v>156</v>
      </c>
      <c r="D48" s="4" t="s">
        <v>7</v>
      </c>
      <c r="E48" s="18" t="s">
        <v>157</v>
      </c>
      <c r="F48" s="16" t="s">
        <v>158</v>
      </c>
    </row>
    <row r="49" spans="2:6" ht="30.75" thickBot="1" x14ac:dyDescent="0.3">
      <c r="B49" s="2">
        <v>6</v>
      </c>
      <c r="C49" s="8" t="s">
        <v>159</v>
      </c>
      <c r="D49" s="4" t="s">
        <v>7</v>
      </c>
      <c r="E49" s="5" t="s">
        <v>160</v>
      </c>
      <c r="F49" s="73" t="s">
        <v>161</v>
      </c>
    </row>
    <row r="50" spans="2:6" ht="30.75" thickBot="1" x14ac:dyDescent="0.3">
      <c r="B50" s="2">
        <v>7</v>
      </c>
      <c r="C50" s="8" t="s">
        <v>162</v>
      </c>
      <c r="D50" s="4" t="s">
        <v>6</v>
      </c>
      <c r="E50" s="5" t="s">
        <v>163</v>
      </c>
      <c r="F50" s="48" t="s">
        <v>164</v>
      </c>
    </row>
    <row r="51" spans="2:6" ht="44.25" customHeight="1" thickBot="1" x14ac:dyDescent="0.3">
      <c r="B51" s="2">
        <v>8</v>
      </c>
      <c r="C51" s="8" t="s">
        <v>165</v>
      </c>
      <c r="D51" s="4" t="s">
        <v>6</v>
      </c>
      <c r="E51" s="5" t="s">
        <v>166</v>
      </c>
      <c r="F51" s="73" t="s">
        <v>167</v>
      </c>
    </row>
    <row r="52" spans="2:6" ht="15.75" thickBot="1" x14ac:dyDescent="0.3">
      <c r="B52" s="2">
        <v>9</v>
      </c>
      <c r="C52" s="8" t="s">
        <v>10</v>
      </c>
      <c r="D52" s="4" t="s">
        <v>6</v>
      </c>
      <c r="E52" s="5" t="s">
        <v>168</v>
      </c>
      <c r="F52" s="16" t="s">
        <v>151</v>
      </c>
    </row>
  </sheetData>
  <mergeCells count="2">
    <mergeCell ref="B1:I2"/>
    <mergeCell ref="C42:E4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103"/>
  <sheetViews>
    <sheetView topLeftCell="A49" zoomScale="80" zoomScaleNormal="80" workbookViewId="0">
      <selection activeCell="C17" sqref="C17"/>
    </sheetView>
  </sheetViews>
  <sheetFormatPr defaultRowHeight="15" x14ac:dyDescent="0.25"/>
  <cols>
    <col min="2" max="2" width="10.140625" customWidth="1"/>
    <col min="3" max="3" width="52.28515625" style="7" customWidth="1"/>
    <col min="4" max="4" width="13.5703125" style="9" customWidth="1"/>
    <col min="5" max="5" width="57" style="7" customWidth="1"/>
    <col min="6" max="6" width="44.42578125" style="10" customWidth="1"/>
    <col min="7" max="7" width="20.7109375" style="1" customWidth="1"/>
    <col min="8" max="8" width="34" style="1" customWidth="1"/>
    <col min="9" max="9" width="44.42578125" style="10" customWidth="1"/>
    <col min="10" max="10" width="30" customWidth="1"/>
  </cols>
  <sheetData>
    <row r="1" spans="2:10" x14ac:dyDescent="0.25">
      <c r="B1" s="70" t="s">
        <v>173</v>
      </c>
      <c r="C1" s="70"/>
      <c r="D1" s="70"/>
      <c r="E1" s="70"/>
      <c r="F1" s="70"/>
      <c r="G1" s="70"/>
      <c r="H1" s="70"/>
      <c r="I1" s="70"/>
    </row>
    <row r="2" spans="2:10" ht="15.75" thickBot="1" x14ac:dyDescent="0.3">
      <c r="B2" s="70"/>
      <c r="C2" s="70"/>
      <c r="D2" s="70"/>
      <c r="E2" s="70"/>
      <c r="F2" s="70"/>
      <c r="G2" s="70"/>
      <c r="H2" s="70"/>
      <c r="I2" s="70"/>
    </row>
    <row r="3" spans="2:10" ht="16.5" thickTop="1" thickBot="1" x14ac:dyDescent="0.3">
      <c r="B3" s="11" t="s">
        <v>0</v>
      </c>
      <c r="C3" s="12" t="s">
        <v>1</v>
      </c>
      <c r="D3" s="13" t="s">
        <v>4</v>
      </c>
      <c r="E3" s="12" t="s">
        <v>2</v>
      </c>
      <c r="F3" s="14" t="s">
        <v>3</v>
      </c>
      <c r="G3" s="15" t="s">
        <v>5</v>
      </c>
      <c r="H3" s="17" t="s">
        <v>20</v>
      </c>
      <c r="I3" s="14" t="s">
        <v>169</v>
      </c>
      <c r="J3" t="s">
        <v>170</v>
      </c>
    </row>
    <row r="4" spans="2:10" ht="15.75" thickBot="1" x14ac:dyDescent="0.3">
      <c r="B4" s="22">
        <v>1</v>
      </c>
      <c r="C4" s="23" t="s">
        <v>26</v>
      </c>
      <c r="D4" s="24" t="s">
        <v>7</v>
      </c>
      <c r="E4" s="25" t="s">
        <v>31</v>
      </c>
      <c r="F4" s="26">
        <f>I4*0.9</f>
        <v>4500</v>
      </c>
      <c r="G4" s="27">
        <v>16</v>
      </c>
      <c r="H4" s="3">
        <f>F4</f>
        <v>4500</v>
      </c>
      <c r="I4" s="26">
        <v>5000</v>
      </c>
      <c r="J4" s="69">
        <f>I4</f>
        <v>5000</v>
      </c>
    </row>
    <row r="5" spans="2:10" ht="15.75" thickBot="1" x14ac:dyDescent="0.3">
      <c r="B5" s="22">
        <v>2</v>
      </c>
      <c r="C5" s="23" t="s">
        <v>24</v>
      </c>
      <c r="D5" s="24" t="s">
        <v>7</v>
      </c>
      <c r="E5" s="25" t="s">
        <v>32</v>
      </c>
      <c r="F5" s="26">
        <f t="shared" ref="F5:F68" si="0">I5*0.9</f>
        <v>4500</v>
      </c>
      <c r="G5" s="27">
        <v>14.5</v>
      </c>
      <c r="H5" s="3">
        <f>H4+F5</f>
        <v>9000</v>
      </c>
      <c r="I5" s="26">
        <v>5000</v>
      </c>
      <c r="J5" s="69">
        <f>J4+I5</f>
        <v>10000</v>
      </c>
    </row>
    <row r="6" spans="2:10" ht="15.75" thickBot="1" x14ac:dyDescent="0.3">
      <c r="B6" s="22">
        <v>3</v>
      </c>
      <c r="C6" s="23" t="s">
        <v>27</v>
      </c>
      <c r="D6" s="24" t="s">
        <v>7</v>
      </c>
      <c r="E6" s="25" t="s">
        <v>35</v>
      </c>
      <c r="F6" s="26">
        <f t="shared" si="0"/>
        <v>2250</v>
      </c>
      <c r="G6" s="27">
        <v>13.5</v>
      </c>
      <c r="H6" s="3">
        <f>H5+F6</f>
        <v>11250</v>
      </c>
      <c r="I6" s="26">
        <v>2500</v>
      </c>
      <c r="J6" s="69">
        <f>J5+I6</f>
        <v>12500</v>
      </c>
    </row>
    <row r="7" spans="2:10" ht="15.75" thickBot="1" x14ac:dyDescent="0.3">
      <c r="B7" s="22">
        <v>4</v>
      </c>
      <c r="C7" s="23" t="s">
        <v>28</v>
      </c>
      <c r="D7" s="24" t="s">
        <v>7</v>
      </c>
      <c r="E7" s="25" t="s">
        <v>33</v>
      </c>
      <c r="F7" s="26">
        <f t="shared" si="0"/>
        <v>4500</v>
      </c>
      <c r="G7" s="27">
        <v>13.5</v>
      </c>
      <c r="H7" s="3">
        <f>H6+F7</f>
        <v>15750</v>
      </c>
      <c r="I7" s="26">
        <v>5000</v>
      </c>
      <c r="J7" s="69">
        <f t="shared" ref="J7:J70" si="1">J6+I7</f>
        <v>17500</v>
      </c>
    </row>
    <row r="8" spans="2:10" ht="15.75" thickBot="1" x14ac:dyDescent="0.3">
      <c r="B8" s="22">
        <v>5</v>
      </c>
      <c r="C8" s="23" t="s">
        <v>29</v>
      </c>
      <c r="D8" s="24" t="s">
        <v>7</v>
      </c>
      <c r="E8" s="25" t="s">
        <v>34</v>
      </c>
      <c r="F8" s="26">
        <f t="shared" si="0"/>
        <v>4500</v>
      </c>
      <c r="G8" s="27">
        <v>13.5</v>
      </c>
      <c r="H8" s="3">
        <f>H7+F8</f>
        <v>20250</v>
      </c>
      <c r="I8" s="26">
        <v>5000</v>
      </c>
      <c r="J8" s="69">
        <f t="shared" si="1"/>
        <v>22500</v>
      </c>
    </row>
    <row r="9" spans="2:10" ht="15.75" thickBot="1" x14ac:dyDescent="0.3">
      <c r="B9" s="22">
        <v>6</v>
      </c>
      <c r="C9" s="23" t="s">
        <v>30</v>
      </c>
      <c r="D9" s="24" t="s">
        <v>7</v>
      </c>
      <c r="E9" s="25" t="s">
        <v>21</v>
      </c>
      <c r="F9" s="26">
        <f t="shared" si="0"/>
        <v>4500</v>
      </c>
      <c r="G9" s="27">
        <v>13.5</v>
      </c>
      <c r="H9" s="3">
        <f t="shared" ref="H9:H71" si="2">H8+F9</f>
        <v>24750</v>
      </c>
      <c r="I9" s="26">
        <v>5000</v>
      </c>
      <c r="J9" s="69">
        <f t="shared" si="1"/>
        <v>27500</v>
      </c>
    </row>
    <row r="10" spans="2:10" ht="15.75" thickBot="1" x14ac:dyDescent="0.3">
      <c r="B10" s="22">
        <v>7</v>
      </c>
      <c r="C10" s="23" t="s">
        <v>16</v>
      </c>
      <c r="D10" s="24" t="s">
        <v>7</v>
      </c>
      <c r="E10" s="25" t="s">
        <v>43</v>
      </c>
      <c r="F10" s="26">
        <f t="shared" si="0"/>
        <v>3510</v>
      </c>
      <c r="G10" s="27">
        <v>13</v>
      </c>
      <c r="H10" s="3">
        <f t="shared" si="2"/>
        <v>28260</v>
      </c>
      <c r="I10" s="26">
        <v>3900</v>
      </c>
      <c r="J10" s="69">
        <f t="shared" si="1"/>
        <v>31400</v>
      </c>
    </row>
    <row r="11" spans="2:10" ht="15.75" thickBot="1" x14ac:dyDescent="0.3">
      <c r="B11" s="22">
        <v>8</v>
      </c>
      <c r="C11" s="23" t="s">
        <v>22</v>
      </c>
      <c r="D11" s="24" t="s">
        <v>7</v>
      </c>
      <c r="E11" s="25" t="s">
        <v>36</v>
      </c>
      <c r="F11" s="26">
        <f t="shared" si="0"/>
        <v>4500</v>
      </c>
      <c r="G11" s="27">
        <v>13</v>
      </c>
      <c r="H11" s="3">
        <f t="shared" si="2"/>
        <v>32760</v>
      </c>
      <c r="I11" s="26">
        <v>5000</v>
      </c>
      <c r="J11" s="69">
        <f t="shared" si="1"/>
        <v>36400</v>
      </c>
    </row>
    <row r="12" spans="2:10" ht="15.75" thickBot="1" x14ac:dyDescent="0.3">
      <c r="B12" s="22">
        <v>9</v>
      </c>
      <c r="C12" s="23" t="s">
        <v>37</v>
      </c>
      <c r="D12" s="24" t="s">
        <v>7</v>
      </c>
      <c r="E12" s="25" t="s">
        <v>38</v>
      </c>
      <c r="F12" s="26">
        <f t="shared" si="0"/>
        <v>4500</v>
      </c>
      <c r="G12" s="27">
        <v>13</v>
      </c>
      <c r="H12" s="3">
        <f t="shared" si="2"/>
        <v>37260</v>
      </c>
      <c r="I12" s="26">
        <v>5000</v>
      </c>
      <c r="J12" s="69">
        <f t="shared" si="1"/>
        <v>41400</v>
      </c>
    </row>
    <row r="13" spans="2:10" ht="15.75" thickBot="1" x14ac:dyDescent="0.3">
      <c r="B13" s="22">
        <v>10</v>
      </c>
      <c r="C13" s="23" t="s">
        <v>39</v>
      </c>
      <c r="D13" s="24" t="s">
        <v>7</v>
      </c>
      <c r="E13" s="25" t="s">
        <v>40</v>
      </c>
      <c r="F13" s="26">
        <f t="shared" si="0"/>
        <v>4500</v>
      </c>
      <c r="G13" s="27">
        <v>13</v>
      </c>
      <c r="H13" s="3">
        <f t="shared" si="2"/>
        <v>41760</v>
      </c>
      <c r="I13" s="26">
        <v>5000</v>
      </c>
      <c r="J13" s="69">
        <f t="shared" si="1"/>
        <v>46400</v>
      </c>
    </row>
    <row r="14" spans="2:10" ht="15.75" thickBot="1" x14ac:dyDescent="0.3">
      <c r="B14" s="22">
        <v>11</v>
      </c>
      <c r="C14" s="23" t="s">
        <v>41</v>
      </c>
      <c r="D14" s="24" t="s">
        <v>7</v>
      </c>
      <c r="E14" s="25" t="s">
        <v>42</v>
      </c>
      <c r="F14" s="26">
        <f t="shared" si="0"/>
        <v>4500</v>
      </c>
      <c r="G14" s="27">
        <v>13</v>
      </c>
      <c r="H14" s="3">
        <f t="shared" si="2"/>
        <v>46260</v>
      </c>
      <c r="I14" s="26">
        <v>5000</v>
      </c>
      <c r="J14" s="69">
        <f t="shared" si="1"/>
        <v>51400</v>
      </c>
    </row>
    <row r="15" spans="2:10" ht="15.75" thickBot="1" x14ac:dyDescent="0.3">
      <c r="B15" s="22">
        <v>12</v>
      </c>
      <c r="C15" s="23" t="s">
        <v>13</v>
      </c>
      <c r="D15" s="24" t="s">
        <v>7</v>
      </c>
      <c r="E15" s="25" t="s">
        <v>44</v>
      </c>
      <c r="F15" s="26">
        <f t="shared" si="0"/>
        <v>2700</v>
      </c>
      <c r="G15" s="27">
        <v>12.5</v>
      </c>
      <c r="H15" s="3">
        <f t="shared" si="2"/>
        <v>48960</v>
      </c>
      <c r="I15" s="26">
        <v>3000</v>
      </c>
      <c r="J15" s="69">
        <f t="shared" si="1"/>
        <v>54400</v>
      </c>
    </row>
    <row r="16" spans="2:10" ht="15.75" thickBot="1" x14ac:dyDescent="0.3">
      <c r="B16" s="22">
        <v>13</v>
      </c>
      <c r="C16" s="23" t="s">
        <v>45</v>
      </c>
      <c r="D16" s="24" t="s">
        <v>7</v>
      </c>
      <c r="E16" s="25" t="s">
        <v>46</v>
      </c>
      <c r="F16" s="26">
        <f t="shared" si="0"/>
        <v>3506.13</v>
      </c>
      <c r="G16" s="27">
        <v>12.5</v>
      </c>
      <c r="H16" s="3">
        <f t="shared" si="2"/>
        <v>52466.13</v>
      </c>
      <c r="I16" s="26">
        <v>3895.7</v>
      </c>
      <c r="J16" s="69">
        <f t="shared" si="1"/>
        <v>58295.7</v>
      </c>
    </row>
    <row r="17" spans="2:10" ht="15.75" thickBot="1" x14ac:dyDescent="0.3">
      <c r="B17" s="22">
        <v>14</v>
      </c>
      <c r="C17" s="23" t="s">
        <v>47</v>
      </c>
      <c r="D17" s="24" t="s">
        <v>6</v>
      </c>
      <c r="E17" s="25" t="s">
        <v>48</v>
      </c>
      <c r="F17" s="26">
        <f t="shared" si="0"/>
        <v>4500</v>
      </c>
      <c r="G17" s="27">
        <v>12.5</v>
      </c>
      <c r="H17" s="3">
        <f t="shared" si="2"/>
        <v>56966.13</v>
      </c>
      <c r="I17" s="26">
        <v>5000</v>
      </c>
      <c r="J17" s="69">
        <f t="shared" si="1"/>
        <v>63295.7</v>
      </c>
    </row>
    <row r="18" spans="2:10" ht="15.75" thickBot="1" x14ac:dyDescent="0.3">
      <c r="B18" s="22">
        <v>15</v>
      </c>
      <c r="C18" s="23" t="s">
        <v>49</v>
      </c>
      <c r="D18" s="24" t="s">
        <v>6</v>
      </c>
      <c r="E18" s="25" t="s">
        <v>50</v>
      </c>
      <c r="F18" s="26">
        <f t="shared" si="0"/>
        <v>4500</v>
      </c>
      <c r="G18" s="27">
        <v>12.5</v>
      </c>
      <c r="H18" s="3">
        <f t="shared" si="2"/>
        <v>61466.13</v>
      </c>
      <c r="I18" s="26">
        <v>5000</v>
      </c>
      <c r="J18" s="69">
        <f t="shared" si="1"/>
        <v>68295.7</v>
      </c>
    </row>
    <row r="19" spans="2:10" ht="15.75" thickBot="1" x14ac:dyDescent="0.3">
      <c r="B19" s="22">
        <v>16</v>
      </c>
      <c r="C19" s="23" t="s">
        <v>8</v>
      </c>
      <c r="D19" s="24" t="s">
        <v>9</v>
      </c>
      <c r="E19" s="25" t="s">
        <v>51</v>
      </c>
      <c r="F19" s="26">
        <f t="shared" si="0"/>
        <v>4363.875</v>
      </c>
      <c r="G19" s="27">
        <v>12.5</v>
      </c>
      <c r="H19" s="3">
        <f t="shared" si="2"/>
        <v>65830.005000000005</v>
      </c>
      <c r="I19" s="26">
        <v>4848.75</v>
      </c>
      <c r="J19" s="69">
        <f t="shared" si="1"/>
        <v>73144.45</v>
      </c>
    </row>
    <row r="20" spans="2:10" ht="15.75" thickBot="1" x14ac:dyDescent="0.3">
      <c r="B20" s="22">
        <v>17</v>
      </c>
      <c r="C20" s="23" t="s">
        <v>52</v>
      </c>
      <c r="D20" s="24" t="s">
        <v>9</v>
      </c>
      <c r="E20" s="25" t="s">
        <v>53</v>
      </c>
      <c r="F20" s="26">
        <f t="shared" si="0"/>
        <v>4500</v>
      </c>
      <c r="G20" s="27">
        <v>12.5</v>
      </c>
      <c r="H20" s="3">
        <f t="shared" si="2"/>
        <v>70330.005000000005</v>
      </c>
      <c r="I20" s="26">
        <v>5000</v>
      </c>
      <c r="J20" s="69">
        <f t="shared" si="1"/>
        <v>78144.45</v>
      </c>
    </row>
    <row r="21" spans="2:10" ht="15.75" thickBot="1" x14ac:dyDescent="0.3">
      <c r="B21" s="22">
        <v>18</v>
      </c>
      <c r="C21" s="23" t="s">
        <v>54</v>
      </c>
      <c r="D21" s="24" t="s">
        <v>7</v>
      </c>
      <c r="E21" s="25" t="s">
        <v>55</v>
      </c>
      <c r="F21" s="26">
        <f t="shared" si="0"/>
        <v>3600</v>
      </c>
      <c r="G21" s="27">
        <v>12</v>
      </c>
      <c r="H21" s="3">
        <f t="shared" si="2"/>
        <v>73930.005000000005</v>
      </c>
      <c r="I21" s="26">
        <v>4000</v>
      </c>
      <c r="J21" s="69">
        <f t="shared" si="1"/>
        <v>82144.45</v>
      </c>
    </row>
    <row r="22" spans="2:10" ht="15.75" thickBot="1" x14ac:dyDescent="0.3">
      <c r="B22" s="22">
        <v>19</v>
      </c>
      <c r="C22" s="23" t="s">
        <v>56</v>
      </c>
      <c r="D22" s="24" t="s">
        <v>6</v>
      </c>
      <c r="E22" s="25" t="s">
        <v>18</v>
      </c>
      <c r="F22" s="26">
        <f t="shared" si="0"/>
        <v>4500</v>
      </c>
      <c r="G22" s="27">
        <v>12</v>
      </c>
      <c r="H22" s="3">
        <f t="shared" si="2"/>
        <v>78430.005000000005</v>
      </c>
      <c r="I22" s="26">
        <v>5000</v>
      </c>
      <c r="J22" s="69">
        <f t="shared" si="1"/>
        <v>87144.45</v>
      </c>
    </row>
    <row r="23" spans="2:10" ht="15.75" thickBot="1" x14ac:dyDescent="0.3">
      <c r="B23" s="22">
        <v>20</v>
      </c>
      <c r="C23" s="23" t="s">
        <v>57</v>
      </c>
      <c r="D23" s="24" t="s">
        <v>6</v>
      </c>
      <c r="E23" s="25" t="s">
        <v>58</v>
      </c>
      <c r="F23" s="26">
        <f t="shared" si="0"/>
        <v>4500</v>
      </c>
      <c r="G23" s="27">
        <v>12</v>
      </c>
      <c r="H23" s="3">
        <f t="shared" si="2"/>
        <v>82930.005000000005</v>
      </c>
      <c r="I23" s="26">
        <v>5000</v>
      </c>
      <c r="J23" s="69">
        <f t="shared" si="1"/>
        <v>92144.45</v>
      </c>
    </row>
    <row r="24" spans="2:10" ht="15.75" thickBot="1" x14ac:dyDescent="0.3">
      <c r="B24" s="22">
        <v>21</v>
      </c>
      <c r="C24" s="23" t="s">
        <v>59</v>
      </c>
      <c r="D24" s="24" t="s">
        <v>6</v>
      </c>
      <c r="E24" s="25" t="s">
        <v>60</v>
      </c>
      <c r="F24" s="26">
        <f t="shared" si="0"/>
        <v>4500</v>
      </c>
      <c r="G24" s="27">
        <v>11.5</v>
      </c>
      <c r="H24" s="3">
        <f t="shared" si="2"/>
        <v>87430.005000000005</v>
      </c>
      <c r="I24" s="26">
        <v>5000</v>
      </c>
      <c r="J24" s="69">
        <f t="shared" si="1"/>
        <v>97144.45</v>
      </c>
    </row>
    <row r="25" spans="2:10" ht="15.75" thickBot="1" x14ac:dyDescent="0.3">
      <c r="B25" s="22">
        <v>22</v>
      </c>
      <c r="C25" s="23" t="s">
        <v>61</v>
      </c>
      <c r="D25" s="24" t="s">
        <v>9</v>
      </c>
      <c r="E25" s="25" t="s">
        <v>62</v>
      </c>
      <c r="F25" s="26">
        <f t="shared" si="0"/>
        <v>4500</v>
      </c>
      <c r="G25" s="27">
        <v>11.5</v>
      </c>
      <c r="H25" s="3">
        <f t="shared" si="2"/>
        <v>91930.005000000005</v>
      </c>
      <c r="I25" s="26">
        <v>5000</v>
      </c>
      <c r="J25" s="69">
        <f t="shared" si="1"/>
        <v>102144.45</v>
      </c>
    </row>
    <row r="26" spans="2:10" ht="15.75" thickBot="1" x14ac:dyDescent="0.3">
      <c r="B26" s="22">
        <v>23</v>
      </c>
      <c r="C26" s="23" t="s">
        <v>63</v>
      </c>
      <c r="D26" s="24" t="s">
        <v>6</v>
      </c>
      <c r="E26" s="25" t="s">
        <v>64</v>
      </c>
      <c r="F26" s="26">
        <f t="shared" si="0"/>
        <v>4500</v>
      </c>
      <c r="G26" s="27">
        <v>11.5</v>
      </c>
      <c r="H26" s="3">
        <f t="shared" si="2"/>
        <v>96430.005000000005</v>
      </c>
      <c r="I26" s="26">
        <v>5000</v>
      </c>
      <c r="J26" s="69">
        <f t="shared" si="1"/>
        <v>107144.45</v>
      </c>
    </row>
    <row r="27" spans="2:10" ht="15.75" thickBot="1" x14ac:dyDescent="0.3">
      <c r="B27" s="22">
        <v>24</v>
      </c>
      <c r="C27" s="23" t="s">
        <v>14</v>
      </c>
      <c r="D27" s="24" t="s">
        <v>7</v>
      </c>
      <c r="E27" s="25" t="s">
        <v>65</v>
      </c>
      <c r="F27" s="26">
        <f t="shared" si="0"/>
        <v>4500</v>
      </c>
      <c r="G27" s="27">
        <v>11.5</v>
      </c>
      <c r="H27" s="3">
        <f t="shared" si="2"/>
        <v>100930.005</v>
      </c>
      <c r="I27" s="26">
        <v>5000</v>
      </c>
      <c r="J27" s="69">
        <f t="shared" si="1"/>
        <v>112144.45</v>
      </c>
    </row>
    <row r="28" spans="2:10" ht="15.75" thickBot="1" x14ac:dyDescent="0.3">
      <c r="B28" s="22">
        <v>25</v>
      </c>
      <c r="C28" s="23" t="s">
        <v>66</v>
      </c>
      <c r="D28" s="24" t="s">
        <v>7</v>
      </c>
      <c r="E28" s="25" t="s">
        <v>67</v>
      </c>
      <c r="F28" s="26">
        <f t="shared" si="0"/>
        <v>4050</v>
      </c>
      <c r="G28" s="27">
        <v>11.5</v>
      </c>
      <c r="H28" s="3">
        <f t="shared" si="2"/>
        <v>104980.005</v>
      </c>
      <c r="I28" s="26">
        <v>4500</v>
      </c>
      <c r="J28" s="69">
        <f t="shared" si="1"/>
        <v>116644.45</v>
      </c>
    </row>
    <row r="29" spans="2:10" ht="15.75" thickBot="1" x14ac:dyDescent="0.3">
      <c r="B29" s="22">
        <v>26</v>
      </c>
      <c r="C29" s="23" t="s">
        <v>68</v>
      </c>
      <c r="D29" s="24" t="s">
        <v>7</v>
      </c>
      <c r="E29" s="25" t="s">
        <v>69</v>
      </c>
      <c r="F29" s="26">
        <f t="shared" si="0"/>
        <v>4500</v>
      </c>
      <c r="G29" s="27">
        <v>11</v>
      </c>
      <c r="H29" s="3">
        <f t="shared" si="2"/>
        <v>109480.005</v>
      </c>
      <c r="I29" s="26">
        <v>5000</v>
      </c>
      <c r="J29" s="69">
        <f t="shared" si="1"/>
        <v>121644.45</v>
      </c>
    </row>
    <row r="30" spans="2:10" ht="15.75" thickBot="1" x14ac:dyDescent="0.3">
      <c r="B30" s="22">
        <v>27</v>
      </c>
      <c r="C30" s="23" t="s">
        <v>70</v>
      </c>
      <c r="D30" s="24" t="s">
        <v>7</v>
      </c>
      <c r="E30" s="25" t="s">
        <v>71</v>
      </c>
      <c r="F30" s="26">
        <f t="shared" si="0"/>
        <v>4500</v>
      </c>
      <c r="G30" s="27">
        <v>11</v>
      </c>
      <c r="H30" s="3">
        <f t="shared" si="2"/>
        <v>113980.005</v>
      </c>
      <c r="I30" s="26">
        <v>5000</v>
      </c>
      <c r="J30" s="69">
        <f t="shared" si="1"/>
        <v>126644.45</v>
      </c>
    </row>
    <row r="31" spans="2:10" ht="15.75" thickBot="1" x14ac:dyDescent="0.3">
      <c r="B31" s="22">
        <v>28</v>
      </c>
      <c r="C31" s="23" t="s">
        <v>72</v>
      </c>
      <c r="D31" s="24" t="s">
        <v>6</v>
      </c>
      <c r="E31" s="25" t="s">
        <v>31</v>
      </c>
      <c r="F31" s="26">
        <f t="shared" si="0"/>
        <v>4500</v>
      </c>
      <c r="G31" s="27">
        <v>11</v>
      </c>
      <c r="H31" s="3">
        <f t="shared" si="2"/>
        <v>118480.005</v>
      </c>
      <c r="I31" s="26">
        <v>5000</v>
      </c>
      <c r="J31" s="69">
        <f t="shared" si="1"/>
        <v>131644.45000000001</v>
      </c>
    </row>
    <row r="32" spans="2:10" ht="15.75" thickBot="1" x14ac:dyDescent="0.3">
      <c r="B32" s="22">
        <v>29</v>
      </c>
      <c r="C32" s="23" t="s">
        <v>73</v>
      </c>
      <c r="D32" s="24" t="s">
        <v>6</v>
      </c>
      <c r="E32" s="25" t="s">
        <v>74</v>
      </c>
      <c r="F32" s="26">
        <f t="shared" si="0"/>
        <v>4455</v>
      </c>
      <c r="G32" s="27">
        <v>11</v>
      </c>
      <c r="H32" s="3">
        <f t="shared" si="2"/>
        <v>122935.005</v>
      </c>
      <c r="I32" s="26">
        <v>4950</v>
      </c>
      <c r="J32" s="69">
        <f t="shared" si="1"/>
        <v>136594.45000000001</v>
      </c>
    </row>
    <row r="33" spans="2:10" ht="15.75" thickBot="1" x14ac:dyDescent="0.3">
      <c r="B33" s="22">
        <v>30</v>
      </c>
      <c r="C33" s="23" t="s">
        <v>75</v>
      </c>
      <c r="D33" s="24" t="s">
        <v>9</v>
      </c>
      <c r="E33" s="25" t="s">
        <v>76</v>
      </c>
      <c r="F33" s="26">
        <f t="shared" si="0"/>
        <v>4320</v>
      </c>
      <c r="G33" s="27">
        <v>11</v>
      </c>
      <c r="H33" s="3">
        <f t="shared" si="2"/>
        <v>127255.005</v>
      </c>
      <c r="I33" s="26">
        <v>4800</v>
      </c>
      <c r="J33" s="69">
        <f t="shared" si="1"/>
        <v>141394.45000000001</v>
      </c>
    </row>
    <row r="34" spans="2:10" ht="15.75" thickBot="1" x14ac:dyDescent="0.3">
      <c r="B34" s="22">
        <v>31</v>
      </c>
      <c r="C34" s="23" t="s">
        <v>77</v>
      </c>
      <c r="D34" s="24" t="s">
        <v>6</v>
      </c>
      <c r="E34" s="25" t="s">
        <v>78</v>
      </c>
      <c r="F34" s="26">
        <f t="shared" si="0"/>
        <v>4500</v>
      </c>
      <c r="G34" s="27">
        <v>10.5</v>
      </c>
      <c r="H34" s="3">
        <f t="shared" si="2"/>
        <v>131755.005</v>
      </c>
      <c r="I34" s="26">
        <v>5000</v>
      </c>
      <c r="J34" s="69">
        <f t="shared" si="1"/>
        <v>146394.45000000001</v>
      </c>
    </row>
    <row r="35" spans="2:10" ht="15.75" thickBot="1" x14ac:dyDescent="0.3">
      <c r="B35" s="22">
        <v>32</v>
      </c>
      <c r="C35" s="23" t="s">
        <v>79</v>
      </c>
      <c r="D35" s="24" t="s">
        <v>7</v>
      </c>
      <c r="E35" s="25" t="s">
        <v>80</v>
      </c>
      <c r="F35" s="26">
        <f t="shared" si="0"/>
        <v>2700</v>
      </c>
      <c r="G35" s="27">
        <v>10.5</v>
      </c>
      <c r="H35" s="3">
        <f t="shared" si="2"/>
        <v>134455.005</v>
      </c>
      <c r="I35" s="26">
        <v>3000</v>
      </c>
      <c r="J35" s="69">
        <f t="shared" si="1"/>
        <v>149394.45000000001</v>
      </c>
    </row>
    <row r="36" spans="2:10" ht="15.75" thickBot="1" x14ac:dyDescent="0.3">
      <c r="B36" s="35">
        <v>33</v>
      </c>
      <c r="C36" s="36" t="s">
        <v>82</v>
      </c>
      <c r="D36" s="37" t="s">
        <v>7</v>
      </c>
      <c r="E36" s="38" t="s">
        <v>81</v>
      </c>
      <c r="F36" s="26">
        <f t="shared" si="0"/>
        <v>2700</v>
      </c>
      <c r="G36" s="40">
        <v>10.5</v>
      </c>
      <c r="H36" s="3">
        <f t="shared" si="2"/>
        <v>137155.005</v>
      </c>
      <c r="I36" s="39">
        <v>3000</v>
      </c>
      <c r="J36" s="69">
        <f t="shared" si="1"/>
        <v>152394.45000000001</v>
      </c>
    </row>
    <row r="37" spans="2:10" ht="15.75" thickBot="1" x14ac:dyDescent="0.3">
      <c r="B37" s="22">
        <v>34</v>
      </c>
      <c r="C37" s="25" t="s">
        <v>83</v>
      </c>
      <c r="D37" s="24" t="s">
        <v>7</v>
      </c>
      <c r="E37" s="25" t="s">
        <v>84</v>
      </c>
      <c r="F37" s="26">
        <f t="shared" si="0"/>
        <v>2700</v>
      </c>
      <c r="G37" s="27">
        <v>10.5</v>
      </c>
      <c r="H37" s="3">
        <f t="shared" si="2"/>
        <v>139855.005</v>
      </c>
      <c r="I37" s="26">
        <v>3000</v>
      </c>
      <c r="J37" s="69">
        <f t="shared" si="1"/>
        <v>155394.45000000001</v>
      </c>
    </row>
    <row r="38" spans="2:10" ht="15.75" thickBot="1" x14ac:dyDescent="0.3">
      <c r="B38" s="22">
        <v>35</v>
      </c>
      <c r="C38" s="25" t="s">
        <v>15</v>
      </c>
      <c r="D38" s="24" t="s">
        <v>7</v>
      </c>
      <c r="E38" s="25" t="s">
        <v>85</v>
      </c>
      <c r="F38" s="26">
        <f t="shared" si="0"/>
        <v>4500</v>
      </c>
      <c r="G38" s="27">
        <v>10</v>
      </c>
      <c r="H38" s="3">
        <f t="shared" si="2"/>
        <v>144355.005</v>
      </c>
      <c r="I38" s="26">
        <v>5000</v>
      </c>
      <c r="J38" s="69">
        <f t="shared" si="1"/>
        <v>160394.45000000001</v>
      </c>
    </row>
    <row r="39" spans="2:10" ht="15.75" thickBot="1" x14ac:dyDescent="0.3">
      <c r="B39" s="22">
        <v>36</v>
      </c>
      <c r="C39" s="25" t="s">
        <v>86</v>
      </c>
      <c r="D39" s="24" t="s">
        <v>6</v>
      </c>
      <c r="E39" s="25" t="s">
        <v>87</v>
      </c>
      <c r="F39" s="26">
        <f t="shared" si="0"/>
        <v>4500</v>
      </c>
      <c r="G39" s="27">
        <v>10</v>
      </c>
      <c r="H39" s="3">
        <f t="shared" si="2"/>
        <v>148855.005</v>
      </c>
      <c r="I39" s="26">
        <v>5000</v>
      </c>
      <c r="J39" s="69">
        <f t="shared" si="1"/>
        <v>165394.45000000001</v>
      </c>
    </row>
    <row r="40" spans="2:10" ht="15.75" thickBot="1" x14ac:dyDescent="0.3">
      <c r="B40" s="22">
        <v>37</v>
      </c>
      <c r="C40" s="25" t="s">
        <v>88</v>
      </c>
      <c r="D40" s="24" t="s">
        <v>6</v>
      </c>
      <c r="E40" s="25" t="s">
        <v>89</v>
      </c>
      <c r="F40" s="26">
        <f t="shared" si="0"/>
        <v>4500</v>
      </c>
      <c r="G40" s="27">
        <v>9.5</v>
      </c>
      <c r="H40" s="3">
        <f t="shared" si="2"/>
        <v>153355.005</v>
      </c>
      <c r="I40" s="26">
        <v>5000</v>
      </c>
      <c r="J40" s="69">
        <f t="shared" si="1"/>
        <v>170394.45</v>
      </c>
    </row>
    <row r="41" spans="2:10" ht="15.75" thickBot="1" x14ac:dyDescent="0.3">
      <c r="B41" s="22">
        <v>38</v>
      </c>
      <c r="C41" s="25" t="s">
        <v>90</v>
      </c>
      <c r="D41" s="24" t="s">
        <v>7</v>
      </c>
      <c r="E41" s="25" t="s">
        <v>91</v>
      </c>
      <c r="F41" s="26">
        <f t="shared" si="0"/>
        <v>2700</v>
      </c>
      <c r="G41" s="27">
        <v>9.5</v>
      </c>
      <c r="H41" s="3">
        <f t="shared" si="2"/>
        <v>156055.005</v>
      </c>
      <c r="I41" s="26">
        <v>3000</v>
      </c>
      <c r="J41" s="69">
        <f t="shared" si="1"/>
        <v>173394.45</v>
      </c>
    </row>
    <row r="42" spans="2:10" ht="15.75" thickBot="1" x14ac:dyDescent="0.3">
      <c r="B42" s="22">
        <v>39</v>
      </c>
      <c r="C42" s="25" t="s">
        <v>92</v>
      </c>
      <c r="D42" s="24" t="s">
        <v>7</v>
      </c>
      <c r="E42" s="25" t="s">
        <v>93</v>
      </c>
      <c r="F42" s="26">
        <f t="shared" si="0"/>
        <v>4050</v>
      </c>
      <c r="G42" s="27">
        <v>9.5</v>
      </c>
      <c r="H42" s="3">
        <f t="shared" si="2"/>
        <v>160105.005</v>
      </c>
      <c r="I42" s="26">
        <v>4500</v>
      </c>
      <c r="J42" s="69">
        <f t="shared" si="1"/>
        <v>177894.45</v>
      </c>
    </row>
    <row r="43" spans="2:10" ht="15.75" thickBot="1" x14ac:dyDescent="0.3">
      <c r="B43" s="22">
        <v>40</v>
      </c>
      <c r="C43" s="25" t="s">
        <v>94</v>
      </c>
      <c r="D43" s="24" t="s">
        <v>6</v>
      </c>
      <c r="E43" s="25" t="s">
        <v>95</v>
      </c>
      <c r="F43" s="26">
        <f t="shared" si="0"/>
        <v>4500</v>
      </c>
      <c r="G43" s="27">
        <v>9.5</v>
      </c>
      <c r="H43" s="3">
        <f t="shared" si="2"/>
        <v>164605.005</v>
      </c>
      <c r="I43" s="26">
        <v>5000</v>
      </c>
      <c r="J43" s="69">
        <f t="shared" si="1"/>
        <v>182894.45</v>
      </c>
    </row>
    <row r="44" spans="2:10" ht="15.75" thickBot="1" x14ac:dyDescent="0.3">
      <c r="B44" s="22">
        <v>41</v>
      </c>
      <c r="C44" s="25" t="s">
        <v>96</v>
      </c>
      <c r="D44" s="24" t="s">
        <v>6</v>
      </c>
      <c r="E44" s="25" t="s">
        <v>97</v>
      </c>
      <c r="F44" s="26">
        <f t="shared" si="0"/>
        <v>4500</v>
      </c>
      <c r="G44" s="27">
        <v>9.5</v>
      </c>
      <c r="H44" s="3">
        <f t="shared" si="2"/>
        <v>169105.005</v>
      </c>
      <c r="I44" s="26">
        <v>5000</v>
      </c>
      <c r="J44" s="69">
        <f t="shared" si="1"/>
        <v>187894.45</v>
      </c>
    </row>
    <row r="45" spans="2:10" ht="15.75" thickBot="1" x14ac:dyDescent="0.3">
      <c r="B45" s="22">
        <v>42</v>
      </c>
      <c r="C45" s="25" t="s">
        <v>98</v>
      </c>
      <c r="D45" s="24" t="s">
        <v>6</v>
      </c>
      <c r="E45" s="25" t="s">
        <v>99</v>
      </c>
      <c r="F45" s="26">
        <f t="shared" si="0"/>
        <v>4500</v>
      </c>
      <c r="G45" s="27">
        <v>9.5</v>
      </c>
      <c r="H45" s="3">
        <f t="shared" si="2"/>
        <v>173605.005</v>
      </c>
      <c r="I45" s="26">
        <v>5000</v>
      </c>
      <c r="J45" s="69">
        <f t="shared" si="1"/>
        <v>192894.45</v>
      </c>
    </row>
    <row r="46" spans="2:10" ht="15.75" thickBot="1" x14ac:dyDescent="0.3">
      <c r="B46" s="22">
        <v>43</v>
      </c>
      <c r="C46" s="25" t="s">
        <v>100</v>
      </c>
      <c r="D46" s="24" t="s">
        <v>6</v>
      </c>
      <c r="E46" s="25" t="s">
        <v>31</v>
      </c>
      <c r="F46" s="26">
        <f t="shared" si="0"/>
        <v>4500</v>
      </c>
      <c r="G46" s="27">
        <v>9.5</v>
      </c>
      <c r="H46" s="3">
        <f t="shared" si="2"/>
        <v>178105.005</v>
      </c>
      <c r="I46" s="26">
        <v>5000</v>
      </c>
      <c r="J46" s="69">
        <f t="shared" si="1"/>
        <v>197894.45</v>
      </c>
    </row>
    <row r="47" spans="2:10" ht="15.75" thickBot="1" x14ac:dyDescent="0.3">
      <c r="B47" s="22">
        <v>44</v>
      </c>
      <c r="C47" s="25" t="s">
        <v>12</v>
      </c>
      <c r="D47" s="24" t="s">
        <v>6</v>
      </c>
      <c r="E47" s="25" t="s">
        <v>101</v>
      </c>
      <c r="F47" s="26">
        <f t="shared" si="0"/>
        <v>4500</v>
      </c>
      <c r="G47" s="27">
        <v>9.5</v>
      </c>
      <c r="H47" s="3">
        <f t="shared" si="2"/>
        <v>182605.005</v>
      </c>
      <c r="I47" s="26">
        <v>5000</v>
      </c>
      <c r="J47" s="69">
        <f t="shared" si="1"/>
        <v>202894.45</v>
      </c>
    </row>
    <row r="48" spans="2:10" ht="15.75" thickBot="1" x14ac:dyDescent="0.3">
      <c r="B48" s="22">
        <v>45</v>
      </c>
      <c r="C48" s="25" t="s">
        <v>102</v>
      </c>
      <c r="D48" s="24" t="s">
        <v>6</v>
      </c>
      <c r="E48" s="25" t="s">
        <v>103</v>
      </c>
      <c r="F48" s="26">
        <f t="shared" si="0"/>
        <v>4050</v>
      </c>
      <c r="G48" s="27">
        <v>9.5</v>
      </c>
      <c r="H48" s="3">
        <f t="shared" si="2"/>
        <v>186655.005</v>
      </c>
      <c r="I48" s="26">
        <v>4500</v>
      </c>
      <c r="J48" s="69">
        <f t="shared" si="1"/>
        <v>207394.45</v>
      </c>
    </row>
    <row r="49" spans="2:10" ht="15.75" thickBot="1" x14ac:dyDescent="0.3">
      <c r="B49" s="22">
        <v>46</v>
      </c>
      <c r="C49" s="25" t="s">
        <v>104</v>
      </c>
      <c r="D49" s="24" t="s">
        <v>6</v>
      </c>
      <c r="E49" s="25" t="s">
        <v>105</v>
      </c>
      <c r="F49" s="26">
        <f t="shared" si="0"/>
        <v>4500</v>
      </c>
      <c r="G49" s="27">
        <v>9.5</v>
      </c>
      <c r="H49" s="3">
        <f t="shared" si="2"/>
        <v>191155.005</v>
      </c>
      <c r="I49" s="26">
        <v>5000</v>
      </c>
      <c r="J49" s="69">
        <f t="shared" si="1"/>
        <v>212394.45</v>
      </c>
    </row>
    <row r="50" spans="2:10" ht="15.75" thickBot="1" x14ac:dyDescent="0.3">
      <c r="B50" s="22">
        <v>47</v>
      </c>
      <c r="C50" s="25" t="s">
        <v>106</v>
      </c>
      <c r="D50" s="24" t="s">
        <v>7</v>
      </c>
      <c r="E50" s="25" t="s">
        <v>107</v>
      </c>
      <c r="F50" s="26">
        <f t="shared" si="0"/>
        <v>2700</v>
      </c>
      <c r="G50" s="27">
        <v>9</v>
      </c>
      <c r="H50" s="3">
        <f t="shared" si="2"/>
        <v>193855.005</v>
      </c>
      <c r="I50" s="26">
        <v>3000</v>
      </c>
      <c r="J50" s="69">
        <f t="shared" si="1"/>
        <v>215394.45</v>
      </c>
    </row>
    <row r="51" spans="2:10" ht="15.75" thickBot="1" x14ac:dyDescent="0.3">
      <c r="B51" s="22">
        <v>48</v>
      </c>
      <c r="C51" s="25" t="s">
        <v>108</v>
      </c>
      <c r="D51" s="24" t="s">
        <v>6</v>
      </c>
      <c r="E51" s="25" t="s">
        <v>109</v>
      </c>
      <c r="F51" s="26">
        <f t="shared" si="0"/>
        <v>4500</v>
      </c>
      <c r="G51" s="27">
        <v>9</v>
      </c>
      <c r="H51" s="3">
        <f t="shared" si="2"/>
        <v>198355.005</v>
      </c>
      <c r="I51" s="26">
        <v>5000</v>
      </c>
      <c r="J51" s="69">
        <f t="shared" si="1"/>
        <v>220394.45</v>
      </c>
    </row>
    <row r="52" spans="2:10" ht="15.75" thickBot="1" x14ac:dyDescent="0.3">
      <c r="B52" s="22">
        <v>49</v>
      </c>
      <c r="C52" s="28" t="s">
        <v>110</v>
      </c>
      <c r="D52" s="24" t="s">
        <v>6</v>
      </c>
      <c r="E52" s="25" t="s">
        <v>111</v>
      </c>
      <c r="F52" s="26">
        <f t="shared" si="0"/>
        <v>4500</v>
      </c>
      <c r="G52" s="27">
        <v>9</v>
      </c>
      <c r="H52" s="3">
        <f t="shared" si="2"/>
        <v>202855.005</v>
      </c>
      <c r="I52" s="26">
        <v>5000</v>
      </c>
      <c r="J52" s="69">
        <f t="shared" si="1"/>
        <v>225394.45</v>
      </c>
    </row>
    <row r="53" spans="2:10" ht="15.75" thickBot="1" x14ac:dyDescent="0.3">
      <c r="B53" s="22">
        <v>50</v>
      </c>
      <c r="C53" s="28" t="s">
        <v>112</v>
      </c>
      <c r="D53" s="24" t="s">
        <v>7</v>
      </c>
      <c r="E53" s="25" t="s">
        <v>113</v>
      </c>
      <c r="F53" s="26">
        <f t="shared" si="0"/>
        <v>4500</v>
      </c>
      <c r="G53" s="27">
        <v>9</v>
      </c>
      <c r="H53" s="3">
        <f t="shared" si="2"/>
        <v>207355.005</v>
      </c>
      <c r="I53" s="26">
        <v>5000</v>
      </c>
      <c r="J53" s="69">
        <f t="shared" si="1"/>
        <v>230394.45</v>
      </c>
    </row>
    <row r="54" spans="2:10" ht="15.75" thickBot="1" x14ac:dyDescent="0.3">
      <c r="B54" s="22">
        <v>51</v>
      </c>
      <c r="C54" s="28" t="s">
        <v>114</v>
      </c>
      <c r="D54" s="24" t="s">
        <v>6</v>
      </c>
      <c r="E54" s="25" t="s">
        <v>115</v>
      </c>
      <c r="F54" s="26">
        <f t="shared" si="0"/>
        <v>2700</v>
      </c>
      <c r="G54" s="27">
        <v>9</v>
      </c>
      <c r="H54" s="3">
        <f t="shared" si="2"/>
        <v>210055.005</v>
      </c>
      <c r="I54" s="26">
        <v>3000</v>
      </c>
      <c r="J54" s="69">
        <f t="shared" si="1"/>
        <v>233394.45</v>
      </c>
    </row>
    <row r="55" spans="2:10" ht="15.75" thickBot="1" x14ac:dyDescent="0.3">
      <c r="B55" s="22">
        <v>52</v>
      </c>
      <c r="C55" s="28" t="s">
        <v>11</v>
      </c>
      <c r="D55" s="24" t="s">
        <v>7</v>
      </c>
      <c r="E55" s="25" t="s">
        <v>116</v>
      </c>
      <c r="F55" s="26">
        <f t="shared" si="0"/>
        <v>2700</v>
      </c>
      <c r="G55" s="27">
        <v>8.5</v>
      </c>
      <c r="H55" s="3">
        <f t="shared" si="2"/>
        <v>212755.005</v>
      </c>
      <c r="I55" s="26">
        <v>3000</v>
      </c>
      <c r="J55" s="69">
        <f t="shared" si="1"/>
        <v>236394.45</v>
      </c>
    </row>
    <row r="56" spans="2:10" ht="15.75" thickBot="1" x14ac:dyDescent="0.3">
      <c r="B56" s="41">
        <v>53</v>
      </c>
      <c r="C56" s="42" t="s">
        <v>117</v>
      </c>
      <c r="D56" s="43" t="s">
        <v>6</v>
      </c>
      <c r="E56" s="44" t="s">
        <v>118</v>
      </c>
      <c r="F56" s="26">
        <f t="shared" si="0"/>
        <v>4500</v>
      </c>
      <c r="G56" s="46">
        <v>8.5</v>
      </c>
      <c r="H56" s="3">
        <f t="shared" si="2"/>
        <v>217255.005</v>
      </c>
      <c r="I56" s="45">
        <v>5000</v>
      </c>
      <c r="J56" s="69">
        <f t="shared" si="1"/>
        <v>241394.45</v>
      </c>
    </row>
    <row r="57" spans="2:10" ht="15.75" thickBot="1" x14ac:dyDescent="0.3">
      <c r="B57" s="41">
        <v>54</v>
      </c>
      <c r="C57" s="42" t="s">
        <v>119</v>
      </c>
      <c r="D57" s="43" t="s">
        <v>6</v>
      </c>
      <c r="E57" s="44" t="s">
        <v>120</v>
      </c>
      <c r="F57" s="26">
        <f t="shared" si="0"/>
        <v>3240</v>
      </c>
      <c r="G57" s="46">
        <v>8.5</v>
      </c>
      <c r="H57" s="3">
        <f t="shared" si="2"/>
        <v>220495.005</v>
      </c>
      <c r="I57" s="45">
        <v>3600</v>
      </c>
      <c r="J57" s="69">
        <f t="shared" si="1"/>
        <v>244994.45</v>
      </c>
    </row>
    <row r="58" spans="2:10" ht="15.75" thickBot="1" x14ac:dyDescent="0.3">
      <c r="B58" s="41">
        <v>55</v>
      </c>
      <c r="C58" s="42" t="s">
        <v>121</v>
      </c>
      <c r="D58" s="43" t="s">
        <v>6</v>
      </c>
      <c r="E58" s="44" t="s">
        <v>122</v>
      </c>
      <c r="F58" s="26">
        <f t="shared" si="0"/>
        <v>4500</v>
      </c>
      <c r="G58" s="46">
        <v>8.5</v>
      </c>
      <c r="H58" s="3">
        <f t="shared" si="2"/>
        <v>224995.005</v>
      </c>
      <c r="I58" s="45">
        <v>5000</v>
      </c>
      <c r="J58" s="69">
        <f t="shared" si="1"/>
        <v>249994.45</v>
      </c>
    </row>
    <row r="59" spans="2:10" ht="15.75" thickBot="1" x14ac:dyDescent="0.3">
      <c r="B59" s="41">
        <v>56</v>
      </c>
      <c r="C59" s="42" t="s">
        <v>123</v>
      </c>
      <c r="D59" s="43" t="s">
        <v>6</v>
      </c>
      <c r="E59" s="44" t="s">
        <v>124</v>
      </c>
      <c r="F59" s="26">
        <f t="shared" si="0"/>
        <v>4500</v>
      </c>
      <c r="G59" s="46">
        <v>8.5</v>
      </c>
      <c r="H59" s="3">
        <f t="shared" si="2"/>
        <v>229495.005</v>
      </c>
      <c r="I59" s="45">
        <v>5000</v>
      </c>
      <c r="J59" s="69">
        <f t="shared" si="1"/>
        <v>254994.45</v>
      </c>
    </row>
    <row r="60" spans="2:10" ht="15.75" thickBot="1" x14ac:dyDescent="0.3">
      <c r="B60" s="41">
        <v>57</v>
      </c>
      <c r="C60" s="42" t="s">
        <v>125</v>
      </c>
      <c r="D60" s="43" t="s">
        <v>6</v>
      </c>
      <c r="E60" s="44" t="s">
        <v>31</v>
      </c>
      <c r="F60" s="26">
        <f t="shared" si="0"/>
        <v>4232.25</v>
      </c>
      <c r="G60" s="46">
        <v>8.5</v>
      </c>
      <c r="H60" s="3">
        <f t="shared" si="2"/>
        <v>233727.255</v>
      </c>
      <c r="I60" s="45">
        <v>4702.5</v>
      </c>
      <c r="J60" s="69">
        <f t="shared" si="1"/>
        <v>259696.95</v>
      </c>
    </row>
    <row r="61" spans="2:10" ht="15.75" thickBot="1" x14ac:dyDescent="0.3">
      <c r="B61" s="41">
        <v>58</v>
      </c>
      <c r="C61" s="42" t="s">
        <v>126</v>
      </c>
      <c r="D61" s="43" t="s">
        <v>6</v>
      </c>
      <c r="E61" s="44" t="s">
        <v>127</v>
      </c>
      <c r="F61" s="26">
        <f t="shared" si="0"/>
        <v>4500</v>
      </c>
      <c r="G61" s="46">
        <v>8</v>
      </c>
      <c r="H61" s="3">
        <f t="shared" si="2"/>
        <v>238227.255</v>
      </c>
      <c r="I61" s="45">
        <v>5000</v>
      </c>
      <c r="J61" s="69">
        <f t="shared" si="1"/>
        <v>264696.95</v>
      </c>
    </row>
    <row r="62" spans="2:10" ht="15.75" thickBot="1" x14ac:dyDescent="0.3">
      <c r="B62" s="41">
        <v>59</v>
      </c>
      <c r="C62" s="42" t="s">
        <v>128</v>
      </c>
      <c r="D62" s="43" t="s">
        <v>6</v>
      </c>
      <c r="E62" s="44" t="s">
        <v>129</v>
      </c>
      <c r="F62" s="26">
        <f t="shared" si="0"/>
        <v>4500</v>
      </c>
      <c r="G62" s="46">
        <v>8</v>
      </c>
      <c r="H62" s="3">
        <f t="shared" si="2"/>
        <v>242727.255</v>
      </c>
      <c r="I62" s="45">
        <v>5000</v>
      </c>
      <c r="J62" s="69">
        <f t="shared" si="1"/>
        <v>269696.95</v>
      </c>
    </row>
    <row r="63" spans="2:10" ht="15.75" thickBot="1" x14ac:dyDescent="0.3">
      <c r="B63" s="41">
        <v>60</v>
      </c>
      <c r="C63" s="42" t="s">
        <v>130</v>
      </c>
      <c r="D63" s="43" t="s">
        <v>6</v>
      </c>
      <c r="E63" s="44" t="s">
        <v>131</v>
      </c>
      <c r="F63" s="26">
        <f t="shared" si="0"/>
        <v>4500</v>
      </c>
      <c r="G63" s="46">
        <v>8</v>
      </c>
      <c r="H63" s="3">
        <f t="shared" si="2"/>
        <v>247227.255</v>
      </c>
      <c r="I63" s="45">
        <v>5000</v>
      </c>
      <c r="J63" s="69">
        <f t="shared" si="1"/>
        <v>274696.95</v>
      </c>
    </row>
    <row r="64" spans="2:10" ht="15.75" thickBot="1" x14ac:dyDescent="0.3">
      <c r="B64" s="41">
        <v>61</v>
      </c>
      <c r="C64" s="42" t="s">
        <v>132</v>
      </c>
      <c r="D64" s="43" t="s">
        <v>6</v>
      </c>
      <c r="E64" s="44" t="s">
        <v>133</v>
      </c>
      <c r="F64" s="26">
        <f t="shared" si="0"/>
        <v>4500</v>
      </c>
      <c r="G64" s="46">
        <v>8</v>
      </c>
      <c r="H64" s="3">
        <f t="shared" si="2"/>
        <v>251727.255</v>
      </c>
      <c r="I64" s="45">
        <v>5000</v>
      </c>
      <c r="J64" s="69">
        <f t="shared" si="1"/>
        <v>279696.95</v>
      </c>
    </row>
    <row r="65" spans="2:10" ht="15.75" thickBot="1" x14ac:dyDescent="0.3">
      <c r="B65" s="41">
        <v>62</v>
      </c>
      <c r="C65" s="42" t="s">
        <v>134</v>
      </c>
      <c r="D65" s="43" t="s">
        <v>6</v>
      </c>
      <c r="E65" s="44" t="s">
        <v>135</v>
      </c>
      <c r="F65" s="26">
        <f t="shared" si="0"/>
        <v>4500</v>
      </c>
      <c r="G65" s="46">
        <v>8</v>
      </c>
      <c r="H65" s="3">
        <f t="shared" si="2"/>
        <v>256227.255</v>
      </c>
      <c r="I65" s="45">
        <v>5000</v>
      </c>
      <c r="J65" s="69">
        <f t="shared" si="1"/>
        <v>284696.95</v>
      </c>
    </row>
    <row r="66" spans="2:10" ht="15.75" thickBot="1" x14ac:dyDescent="0.3">
      <c r="B66" s="41">
        <v>63</v>
      </c>
      <c r="C66" s="42" t="s">
        <v>136</v>
      </c>
      <c r="D66" s="43" t="s">
        <v>6</v>
      </c>
      <c r="E66" s="44" t="s">
        <v>137</v>
      </c>
      <c r="F66" s="26">
        <f t="shared" si="0"/>
        <v>4500</v>
      </c>
      <c r="G66" s="46">
        <v>8</v>
      </c>
      <c r="H66" s="3">
        <f t="shared" si="2"/>
        <v>260727.255</v>
      </c>
      <c r="I66" s="45">
        <v>5000</v>
      </c>
      <c r="J66" s="69">
        <f t="shared" si="1"/>
        <v>289696.95</v>
      </c>
    </row>
    <row r="67" spans="2:10" ht="15.75" thickBot="1" x14ac:dyDescent="0.3">
      <c r="B67" s="41">
        <v>64</v>
      </c>
      <c r="C67" s="42" t="s">
        <v>138</v>
      </c>
      <c r="D67" s="43" t="s">
        <v>7</v>
      </c>
      <c r="E67" s="44" t="s">
        <v>139</v>
      </c>
      <c r="F67" s="26">
        <f t="shared" si="0"/>
        <v>4500</v>
      </c>
      <c r="G67" s="46">
        <v>7</v>
      </c>
      <c r="H67" s="3">
        <f t="shared" si="2"/>
        <v>265227.255</v>
      </c>
      <c r="I67" s="45">
        <v>5000</v>
      </c>
      <c r="J67" s="69">
        <f t="shared" si="1"/>
        <v>294696.95</v>
      </c>
    </row>
    <row r="68" spans="2:10" ht="15.75" thickBot="1" x14ac:dyDescent="0.3">
      <c r="B68" s="41">
        <v>65</v>
      </c>
      <c r="C68" s="42" t="s">
        <v>140</v>
      </c>
      <c r="D68" s="43" t="s">
        <v>6</v>
      </c>
      <c r="E68" s="44" t="s">
        <v>141</v>
      </c>
      <c r="F68" s="26">
        <f t="shared" si="0"/>
        <v>4500</v>
      </c>
      <c r="G68" s="46">
        <v>7</v>
      </c>
      <c r="H68" s="3">
        <f t="shared" si="2"/>
        <v>269727.255</v>
      </c>
      <c r="I68" s="45">
        <v>5000</v>
      </c>
      <c r="J68" s="69">
        <f t="shared" si="1"/>
        <v>299696.95</v>
      </c>
    </row>
    <row r="69" spans="2:10" ht="15.75" thickBot="1" x14ac:dyDescent="0.3">
      <c r="B69" s="41">
        <v>66</v>
      </c>
      <c r="C69" s="42" t="s">
        <v>142</v>
      </c>
      <c r="D69" s="43" t="s">
        <v>7</v>
      </c>
      <c r="E69" s="44" t="s">
        <v>31</v>
      </c>
      <c r="F69" s="26">
        <f t="shared" ref="F69:F71" si="3">I69*0.9</f>
        <v>4471.2</v>
      </c>
      <c r="G69" s="46">
        <v>6.5</v>
      </c>
      <c r="H69" s="3">
        <f t="shared" si="2"/>
        <v>274198.45500000002</v>
      </c>
      <c r="I69" s="45">
        <v>4968</v>
      </c>
      <c r="J69" s="69">
        <f t="shared" si="1"/>
        <v>304664.95</v>
      </c>
    </row>
    <row r="70" spans="2:10" ht="15.75" thickBot="1" x14ac:dyDescent="0.3">
      <c r="B70" s="41">
        <v>67</v>
      </c>
      <c r="C70" s="42" t="s">
        <v>143</v>
      </c>
      <c r="D70" s="43" t="s">
        <v>6</v>
      </c>
      <c r="E70" s="44" t="s">
        <v>122</v>
      </c>
      <c r="F70" s="26">
        <f t="shared" si="3"/>
        <v>4500</v>
      </c>
      <c r="G70" s="46">
        <v>6.5</v>
      </c>
      <c r="H70" s="3">
        <f t="shared" si="2"/>
        <v>278698.45500000002</v>
      </c>
      <c r="I70" s="45">
        <v>5000</v>
      </c>
      <c r="J70" s="69">
        <f t="shared" si="1"/>
        <v>309664.95</v>
      </c>
    </row>
    <row r="71" spans="2:10" ht="15.75" thickBot="1" x14ac:dyDescent="0.3">
      <c r="B71" s="29">
        <v>68</v>
      </c>
      <c r="C71" s="30" t="s">
        <v>144</v>
      </c>
      <c r="D71" s="31" t="s">
        <v>6</v>
      </c>
      <c r="E71" s="32" t="s">
        <v>145</v>
      </c>
      <c r="F71" s="26">
        <f t="shared" si="3"/>
        <v>4500</v>
      </c>
      <c r="G71" s="34">
        <v>6</v>
      </c>
      <c r="H71" s="3">
        <f t="shared" si="2"/>
        <v>283198.45500000002</v>
      </c>
      <c r="I71" s="33">
        <v>5000</v>
      </c>
      <c r="J71" s="69">
        <f t="shared" ref="J71" si="4">J70+I71</f>
        <v>314664.95</v>
      </c>
    </row>
    <row r="72" spans="2:10" ht="15.75" thickTop="1" x14ac:dyDescent="0.25">
      <c r="E72" s="6"/>
    </row>
    <row r="73" spans="2:10" ht="16.5" thickBot="1" x14ac:dyDescent="0.3">
      <c r="C73" s="71" t="s">
        <v>23</v>
      </c>
      <c r="D73" s="72"/>
      <c r="E73" s="72"/>
    </row>
    <row r="74" spans="2:10" ht="16.5" thickTop="1" thickBot="1" x14ac:dyDescent="0.3">
      <c r="B74" s="19" t="s">
        <v>0</v>
      </c>
      <c r="C74" s="12" t="s">
        <v>1</v>
      </c>
      <c r="D74" s="13" t="s">
        <v>4</v>
      </c>
      <c r="E74" s="20" t="s">
        <v>2</v>
      </c>
      <c r="F74" s="21" t="s">
        <v>19</v>
      </c>
      <c r="I74"/>
    </row>
    <row r="75" spans="2:10" ht="15.75" thickBot="1" x14ac:dyDescent="0.3">
      <c r="B75" s="2">
        <v>1</v>
      </c>
      <c r="C75" s="8" t="s">
        <v>146</v>
      </c>
      <c r="D75" s="4" t="s">
        <v>6</v>
      </c>
      <c r="E75" s="5" t="s">
        <v>147</v>
      </c>
      <c r="F75" s="16" t="s">
        <v>148</v>
      </c>
      <c r="I75"/>
    </row>
    <row r="76" spans="2:10" ht="30.75" thickBot="1" x14ac:dyDescent="0.3">
      <c r="B76" s="2">
        <v>2</v>
      </c>
      <c r="C76" s="8" t="s">
        <v>149</v>
      </c>
      <c r="D76" s="4" t="s">
        <v>7</v>
      </c>
      <c r="E76" s="5" t="s">
        <v>152</v>
      </c>
      <c r="F76" s="48" t="s">
        <v>150</v>
      </c>
      <c r="I76"/>
    </row>
    <row r="77" spans="2:10" ht="15.75" thickBot="1" x14ac:dyDescent="0.3">
      <c r="B77" s="2">
        <v>3</v>
      </c>
      <c r="C77" s="8" t="s">
        <v>17</v>
      </c>
      <c r="D77" s="4" t="s">
        <v>7</v>
      </c>
      <c r="E77" s="5" t="s">
        <v>153</v>
      </c>
      <c r="F77" s="16" t="s">
        <v>151</v>
      </c>
      <c r="I77"/>
    </row>
    <row r="78" spans="2:10" ht="15.75" thickBot="1" x14ac:dyDescent="0.3">
      <c r="B78" s="2">
        <v>4</v>
      </c>
      <c r="C78" s="8" t="s">
        <v>154</v>
      </c>
      <c r="D78" s="4" t="s">
        <v>6</v>
      </c>
      <c r="E78" s="5" t="s">
        <v>155</v>
      </c>
      <c r="F78" s="16" t="s">
        <v>151</v>
      </c>
      <c r="I78"/>
    </row>
    <row r="79" spans="2:10" ht="15.75" thickBot="1" x14ac:dyDescent="0.3">
      <c r="B79" s="2">
        <v>5</v>
      </c>
      <c r="C79" s="8" t="s">
        <v>156</v>
      </c>
      <c r="D79" s="4" t="s">
        <v>7</v>
      </c>
      <c r="E79" s="18" t="s">
        <v>157</v>
      </c>
      <c r="F79" s="16" t="s">
        <v>158</v>
      </c>
      <c r="I79"/>
    </row>
    <row r="80" spans="2:10" ht="30.75" thickBot="1" x14ac:dyDescent="0.3">
      <c r="B80" s="2">
        <v>6</v>
      </c>
      <c r="C80" s="8" t="s">
        <v>159</v>
      </c>
      <c r="D80" s="4" t="s">
        <v>7</v>
      </c>
      <c r="E80" s="5" t="s">
        <v>160</v>
      </c>
      <c r="F80" s="48" t="s">
        <v>161</v>
      </c>
      <c r="I80"/>
    </row>
    <row r="81" spans="2:9" ht="30.75" thickBot="1" x14ac:dyDescent="0.3">
      <c r="B81" s="2">
        <v>7</v>
      </c>
      <c r="C81" s="8" t="s">
        <v>162</v>
      </c>
      <c r="D81" s="4" t="s">
        <v>6</v>
      </c>
      <c r="E81" s="5" t="s">
        <v>163</v>
      </c>
      <c r="F81" s="48" t="s">
        <v>164</v>
      </c>
      <c r="I81"/>
    </row>
    <row r="82" spans="2:9" ht="71.25" customHeight="1" thickBot="1" x14ac:dyDescent="0.3">
      <c r="B82" s="2">
        <v>8</v>
      </c>
      <c r="C82" s="8" t="s">
        <v>165</v>
      </c>
      <c r="D82" s="4" t="s">
        <v>6</v>
      </c>
      <c r="E82" s="5" t="s">
        <v>166</v>
      </c>
      <c r="F82" s="48" t="s">
        <v>167</v>
      </c>
      <c r="I82"/>
    </row>
    <row r="83" spans="2:9" ht="15.75" thickBot="1" x14ac:dyDescent="0.3">
      <c r="B83" s="2">
        <v>9</v>
      </c>
      <c r="C83" s="8" t="s">
        <v>10</v>
      </c>
      <c r="D83" s="4" t="s">
        <v>6</v>
      </c>
      <c r="E83" s="5" t="s">
        <v>168</v>
      </c>
      <c r="F83" s="16" t="s">
        <v>151</v>
      </c>
      <c r="I83"/>
    </row>
    <row r="84" spans="2:9" x14ac:dyDescent="0.25">
      <c r="E84" s="6"/>
    </row>
    <row r="85" spans="2:9" x14ac:dyDescent="0.25">
      <c r="E85" s="6"/>
    </row>
    <row r="86" spans="2:9" x14ac:dyDescent="0.25">
      <c r="E86" s="6"/>
    </row>
    <row r="87" spans="2:9" x14ac:dyDescent="0.25">
      <c r="E87" s="6"/>
    </row>
    <row r="88" spans="2:9" x14ac:dyDescent="0.25">
      <c r="E88" s="6" t="s">
        <v>25</v>
      </c>
    </row>
    <row r="89" spans="2:9" x14ac:dyDescent="0.25">
      <c r="E89" s="6"/>
    </row>
    <row r="90" spans="2:9" ht="30.75" customHeight="1" x14ac:dyDescent="0.25">
      <c r="E90" s="6"/>
    </row>
    <row r="91" spans="2:9" x14ac:dyDescent="0.25">
      <c r="E91" s="6"/>
    </row>
    <row r="103" spans="2:2" x14ac:dyDescent="0.25"/>
  </sheetData>
  <mergeCells count="2">
    <mergeCell ref="B1:I2"/>
    <mergeCell ref="C73:E73"/>
  </mergeCells>
  <pageMargins left="0.25" right="0.25" top="0.75" bottom="0.75" header="0.3" footer="0.3"/>
  <pageSetup scale="42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Civilni i javni sektor</vt:lpstr>
      <vt:lpstr>Gospodarski sektor</vt:lpstr>
      <vt:lpstr>Ukupno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2018-06-18T09:01:22Z</dcterms:modified>
</cp:coreProperties>
</file>